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311" activeTab="1"/>
  </bookViews>
  <sheets>
    <sheet name="titul" sheetId="1" r:id="rId1"/>
    <sheet name="Plzeň - Jižní předměstí" sheetId="2" r:id="rId2"/>
  </sheets>
  <definedNames/>
  <calcPr fullCalcOnLoad="1"/>
</workbook>
</file>

<file path=xl/sharedStrings.xml><?xml version="1.0" encoding="utf-8"?>
<sst xmlns="http://schemas.openxmlformats.org/spreadsheetml/2006/main" count="286" uniqueCount="175">
  <si>
    <t>Trať :</t>
  </si>
  <si>
    <t>720 / 712</t>
  </si>
  <si>
    <t>Km  350,640  =  111,210</t>
  </si>
  <si>
    <t>Ev. č. :</t>
  </si>
  <si>
    <t>Staniční</t>
  </si>
  <si>
    <t>J O P</t>
  </si>
  <si>
    <t>zabezpečovací</t>
  </si>
  <si>
    <t>3. kategorie</t>
  </si>
  <si>
    <t>Kód :  22</t>
  </si>
  <si>
    <t>zařízení :</t>
  </si>
  <si>
    <t>obsluha dálkově ze St.5 ŽST Plzeň hl.n., nebo místně - výpravčí</t>
  </si>
  <si>
    <t>Dopravní  stanoviště :</t>
  </si>
  <si>
    <t>Pst.1</t>
  </si>
  <si>
    <t>Dopravní kancelář</t>
  </si>
  <si>
    <t>Telefon 1</t>
  </si>
  <si>
    <t>Telefon 2</t>
  </si>
  <si>
    <t>Telefon 3</t>
  </si>
  <si>
    <t>( Km )</t>
  </si>
  <si>
    <t>Počet  pracovníků</t>
  </si>
  <si>
    <t>Výpravčí  -  1</t>
  </si>
  <si>
    <t>Staniční dozorce  - 1</t>
  </si>
  <si>
    <t>Traťové</t>
  </si>
  <si>
    <t>směr  Plzeň hl.n.:</t>
  </si>
  <si>
    <t>směr  Plzeň - Křimice:</t>
  </si>
  <si>
    <t>směr  Vejprnice:</t>
  </si>
  <si>
    <t>Automatické  hradlo</t>
  </si>
  <si>
    <t>Kód :  14</t>
  </si>
  <si>
    <t>Automatický  blok</t>
  </si>
  <si>
    <t>Kód :  7</t>
  </si>
  <si>
    <t>Kód :  10</t>
  </si>
  <si>
    <t>bez návěstního bodu</t>
  </si>
  <si>
    <t>trojznakový,  jednosměrný</t>
  </si>
  <si>
    <t>trojznakový,  obousměrný</t>
  </si>
  <si>
    <t>Zjišťování</t>
  </si>
  <si>
    <t>všechny</t>
  </si>
  <si>
    <t>Samočinně  činností</t>
  </si>
  <si>
    <t>zast. :</t>
  </si>
  <si>
    <t>konce  vlaku</t>
  </si>
  <si>
    <t>směry</t>
  </si>
  <si>
    <t>zabezpečovacího 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</si>
  <si>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</si>
  <si>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</si>
  <si>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</si>
  <si>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</si>
  <si>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</si>
  <si>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</si>
  <si>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</si>
  <si>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</si>
  <si>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</si>
  <si>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</si>
  <si>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směr Plzeň hl.n. - Plzeň Křimice</t>
  </si>
  <si>
    <t>Č. II ,  ostrovní, zpevněné, beton</t>
  </si>
  <si>
    <t>2</t>
  </si>
  <si>
    <r>
      <t xml:space="preserve">Hlavní  staniční  kolej, </t>
    </r>
    <r>
      <rPr>
        <sz val="12"/>
        <rFont val="Arial CE"/>
        <family val="2"/>
      </rPr>
      <t xml:space="preserve"> NTV</t>
    </r>
  </si>
  <si>
    <t>+</t>
  </si>
  <si>
    <t>směr Plzeň hl.n. - Vejprnice a zpět</t>
  </si>
  <si>
    <t>3</t>
  </si>
  <si>
    <t>Č. I ,  ostrovní, zpevněné, kámen + beton</t>
  </si>
  <si>
    <t>směr Plzeň Křimice - Plzeň hl.n.</t>
  </si>
  <si>
    <t>5</t>
  </si>
  <si>
    <t>Vjezd z 5b, odjezd do Phl.n., průjezd,  NTV</t>
  </si>
  <si>
    <t>5 b</t>
  </si>
  <si>
    <t>Vjezd z 5, odjezd do PKřim., průjezd,  NTV</t>
  </si>
  <si>
    <t>Č. III ,  úrovňové, vnější, Tischer</t>
  </si>
  <si>
    <t>5 + 5 b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</si>
  <si>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</si>
  <si>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</si>
  <si>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</si>
  <si>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</si>
  <si>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</si>
  <si>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</si>
  <si>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Z  Plzně hl.n.</t>
  </si>
  <si>
    <t>Do  Plzně hl.n.</t>
  </si>
  <si>
    <t>Obvod  výpravčího  JOP</t>
  </si>
  <si>
    <t>Km  350,640</t>
  </si>
  <si>
    <t>Do</t>
  </si>
  <si>
    <t>Z</t>
  </si>
  <si>
    <t>Do  Plzně - Křimic</t>
  </si>
  <si>
    <t>Z  Plzně - Křimic</t>
  </si>
  <si>
    <t>směr :</t>
  </si>
  <si>
    <t>Z  Vejprnic</t>
  </si>
  <si>
    <t>Vejprnic</t>
  </si>
  <si>
    <t>správný</t>
  </si>
  <si>
    <t>nesprávný</t>
  </si>
  <si>
    <t>Z  koleje  č. 2</t>
  </si>
  <si>
    <t>Z  koleje  č. 1</t>
  </si>
  <si>
    <t>Z  koleje  č. 3</t>
  </si>
  <si>
    <t>SENA</t>
  </si>
  <si>
    <t>C</t>
  </si>
  <si>
    <t>JTom</t>
  </si>
  <si>
    <t>Se 3</t>
  </si>
  <si>
    <t>Se 8</t>
  </si>
  <si>
    <t>S 1</t>
  </si>
  <si>
    <t>S 2</t>
  </si>
  <si>
    <t>Se 6</t>
  </si>
  <si>
    <t>=</t>
  </si>
  <si>
    <t>L 1</t>
  </si>
  <si>
    <t>L 3</t>
  </si>
  <si>
    <t>1 S</t>
  </si>
  <si>
    <t>2 L</t>
  </si>
  <si>
    <t>1 L</t>
  </si>
  <si>
    <t>3 L</t>
  </si>
  <si>
    <t>Se 1</t>
  </si>
  <si>
    <t>Se 2</t>
  </si>
  <si>
    <t>VI.  /  2004</t>
  </si>
  <si>
    <t>Se 4</t>
  </si>
  <si>
    <t>VS</t>
  </si>
  <si>
    <t>1127</t>
  </si>
  <si>
    <t>1156</t>
  </si>
  <si>
    <t>S 3</t>
  </si>
  <si>
    <t>S 5</t>
  </si>
  <si>
    <t>Se 7</t>
  </si>
  <si>
    <t>Se 9</t>
  </si>
  <si>
    <t>L 2</t>
  </si>
  <si>
    <t>L 5b</t>
  </si>
  <si>
    <t>Př 2S</t>
  </si>
  <si>
    <t>1143</t>
  </si>
  <si>
    <t>1144</t>
  </si>
  <si>
    <t>Vjezdové / odjezdové rychlosti :</t>
  </si>
  <si>
    <t>Se 5</t>
  </si>
  <si>
    <t>Se 10</t>
  </si>
  <si>
    <t>2 S</t>
  </si>
  <si>
    <t>3527</t>
  </si>
  <si>
    <t>nejsou</t>
  </si>
  <si>
    <t>3534</t>
  </si>
  <si>
    <t>v pokračování traťové koleje - rychlost traťová s místním omezením</t>
  </si>
  <si>
    <t>1155</t>
  </si>
  <si>
    <t>1132</t>
  </si>
  <si>
    <t>při jízdě do odbočky - rychlost 40 km/h</t>
  </si>
  <si>
    <t>Vk S1</t>
  </si>
  <si>
    <t>SJ1</t>
  </si>
  <si>
    <t>vlečka + Škoda JIH</t>
  </si>
  <si>
    <t>11     12</t>
  </si>
  <si>
    <t>vlečka + Škoda SEVER</t>
  </si>
  <si>
    <t>vlečka Parní mlýn</t>
  </si>
  <si>
    <t>M1</t>
  </si>
  <si>
    <t>SS1</t>
  </si>
  <si>
    <t>Vk M1</t>
  </si>
  <si>
    <t>M2</t>
  </si>
  <si>
    <t>( VkM1/2 )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</si>
  <si>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</si>
  <si>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</si>
  <si>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</si>
  <si>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</si>
  <si>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</si>
  <si>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</si>
  <si>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</si>
  <si>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</si>
  <si>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poznámka</t>
  </si>
  <si>
    <t>křimicko-vejprnické  zhlaví</t>
  </si>
  <si>
    <t>8</t>
  </si>
  <si>
    <t>13</t>
  </si>
  <si>
    <t>Obvod  posun. čety</t>
  </si>
  <si>
    <t>z</t>
  </si>
  <si>
    <t>na</t>
  </si>
  <si>
    <t>přes  výhybky</t>
  </si>
  <si>
    <t>vlečkaře</t>
  </si>
  <si>
    <t>9</t>
  </si>
  <si>
    <t>4</t>
  </si>
  <si>
    <t>6</t>
  </si>
  <si>
    <t>10</t>
  </si>
  <si>
    <t>14</t>
  </si>
  <si>
    <t>ruč.</t>
  </si>
  <si>
    <t xml:space="preserve">  výměnový zámek, klíč v kontrolním zámku v.č.M2</t>
  </si>
  <si>
    <t>traťové  koleje  č. 1</t>
  </si>
  <si>
    <t>k. č. 3, 5</t>
  </si>
  <si>
    <t>13, 12, 11</t>
  </si>
  <si>
    <t>11</t>
  </si>
  <si>
    <t xml:space="preserve">  kontrolní zámek M2/M1</t>
  </si>
  <si>
    <t>traťové  koleje  Vejprnice</t>
  </si>
  <si>
    <t>k. č. 2</t>
  </si>
  <si>
    <t>12, 11, 10</t>
  </si>
  <si>
    <t>7</t>
  </si>
  <si>
    <t>12</t>
  </si>
  <si>
    <t>15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</si>
</sst>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6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2"/>
      <color indexed="14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8"/>
      <name val="Arial CE"/>
      <family val="2"/>
    </font>
    <font>
      <sz val="11"/>
      <color indexed="57"/>
      <name val="Arial CE"/>
      <family val="2"/>
    </font>
    <font>
      <b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sz val="20"/>
      <name val="Arial CE"/>
      <family val="2"/>
    </font>
    <font>
      <i/>
      <sz val="11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8" fillId="0" borderId="4" xfId="0" applyNumberFormat="1" applyFont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 quotePrefix="1">
      <alignment horizontal="left" vertical="center"/>
    </xf>
    <xf numFmtId="0" fontId="15" fillId="0" borderId="3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164" fontId="8" fillId="0" borderId="11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10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21" fillId="0" borderId="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29" fillId="0" borderId="0" xfId="0" applyFont="1" applyAlignment="1">
      <alignment horizontal="right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8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 quotePrefix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4" borderId="23" xfId="21" applyFont="1" applyFill="1" applyBorder="1" applyAlignment="1">
      <alignment vertical="center"/>
      <protection/>
    </xf>
    <xf numFmtId="0" fontId="0" fillId="4" borderId="24" xfId="21" applyFont="1" applyFill="1" applyBorder="1" applyAlignment="1">
      <alignment vertical="center"/>
      <protection/>
    </xf>
    <xf numFmtId="0" fontId="0" fillId="4" borderId="24" xfId="21" applyFont="1" applyFill="1" applyBorder="1" applyAlignment="1" quotePrefix="1">
      <alignment vertical="center"/>
      <protection/>
    </xf>
    <xf numFmtId="164" fontId="0" fillId="4" borderId="24" xfId="21" applyNumberFormat="1" applyFont="1" applyFill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3" xfId="21" applyFont="1" applyFill="1" applyBorder="1" applyAlignment="1">
      <alignment vertical="center"/>
      <protection/>
    </xf>
    <xf numFmtId="0" fontId="0" fillId="0" borderId="26" xfId="21" applyFont="1" applyFill="1" applyBorder="1" applyAlignment="1">
      <alignment vertical="center"/>
      <protection/>
    </xf>
    <xf numFmtId="0" fontId="0" fillId="0" borderId="26" xfId="21" applyFill="1" applyBorder="1" applyAlignment="1">
      <alignment vertical="center"/>
      <protection/>
    </xf>
    <xf numFmtId="0" fontId="0" fillId="0" borderId="27" xfId="21" applyFont="1" applyFill="1" applyBorder="1" applyAlignment="1">
      <alignment vertical="center"/>
      <protection/>
    </xf>
    <xf numFmtId="0" fontId="0" fillId="4" borderId="4" xfId="2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28" xfId="21" applyFont="1" applyFill="1" applyBorder="1" applyAlignment="1">
      <alignment vertical="center"/>
      <protection/>
    </xf>
    <xf numFmtId="0" fontId="0" fillId="0" borderId="29" xfId="21" applyFill="1" applyBorder="1" applyAlignment="1">
      <alignment vertical="center"/>
      <protection/>
    </xf>
    <xf numFmtId="0" fontId="38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30" xfId="21" applyBorder="1" applyAlignment="1">
      <alignment vertical="center"/>
      <protection/>
    </xf>
    <xf numFmtId="0" fontId="0" fillId="0" borderId="31" xfId="21" applyBorder="1" applyAlignment="1">
      <alignment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8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39" fillId="0" borderId="26" xfId="21" applyFont="1" applyFill="1" applyBorder="1" applyAlignment="1">
      <alignment horizontal="center" vertical="center"/>
      <protection/>
    </xf>
    <xf numFmtId="0" fontId="0" fillId="0" borderId="28" xfId="21" applyFill="1" applyBorder="1" applyAlignment="1">
      <alignment vertical="center"/>
      <protection/>
    </xf>
    <xf numFmtId="0" fontId="40" fillId="0" borderId="28" xfId="21" applyFont="1" applyFill="1" applyBorder="1" applyAlignment="1">
      <alignment horizontal="center" vertical="center"/>
      <protection/>
    </xf>
    <xf numFmtId="0" fontId="8" fillId="0" borderId="32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right"/>
      <protection/>
    </xf>
    <xf numFmtId="0" fontId="0" fillId="0" borderId="1" xfId="21" applyFont="1" applyBorder="1" applyAlignment="1">
      <alignment/>
      <protection/>
    </xf>
    <xf numFmtId="0" fontId="8" fillId="0" borderId="30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vertical="center"/>
      <protection/>
    </xf>
    <xf numFmtId="0" fontId="40" fillId="0" borderId="30" xfId="21" applyFont="1" applyBorder="1" applyAlignment="1">
      <alignment horizontal="center" vertical="center"/>
      <protection/>
    </xf>
    <xf numFmtId="0" fontId="8" fillId="0" borderId="30" xfId="21" applyFont="1" applyBorder="1" applyAlignment="1">
      <alignment horizontal="right" vertical="center"/>
      <protection/>
    </xf>
    <xf numFmtId="0" fontId="0" fillId="0" borderId="31" xfId="21" applyFont="1" applyBorder="1" applyAlignment="1">
      <alignment vertical="center"/>
      <protection/>
    </xf>
    <xf numFmtId="0" fontId="0" fillId="4" borderId="3" xfId="21" applyFill="1" applyBorder="1" applyAlignment="1">
      <alignment vertical="center"/>
      <protection/>
    </xf>
    <xf numFmtId="0" fontId="0" fillId="4" borderId="3" xfId="21" applyFont="1" applyFill="1" applyBorder="1" applyAlignment="1">
      <alignment vertical="center"/>
      <protection/>
    </xf>
    <xf numFmtId="0" fontId="8" fillId="5" borderId="33" xfId="21" applyFont="1" applyFill="1" applyBorder="1" applyAlignment="1">
      <alignment horizontal="center" vertical="center"/>
      <protection/>
    </xf>
    <xf numFmtId="0" fontId="8" fillId="5" borderId="19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center" vertical="center"/>
      <protection/>
    </xf>
    <xf numFmtId="0" fontId="0" fillId="4" borderId="4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42" fillId="0" borderId="34" xfId="21" applyNumberFormat="1" applyFont="1" applyBorder="1" applyAlignment="1">
      <alignment horizontal="center" vertical="center"/>
      <protection/>
    </xf>
    <xf numFmtId="164" fontId="43" fillId="0" borderId="11" xfId="21" applyNumberFormat="1" applyFont="1" applyBorder="1" applyAlignment="1">
      <alignment horizontal="center" vertical="center"/>
      <protection/>
    </xf>
    <xf numFmtId="1" fontId="43" fillId="0" borderId="1" xfId="21" applyNumberFormat="1" applyFont="1" applyBorder="1" applyAlignment="1">
      <alignment horizontal="center" vertical="center"/>
      <protection/>
    </xf>
    <xf numFmtId="0" fontId="0" fillId="4" borderId="12" xfId="21" applyFill="1" applyBorder="1" applyAlignment="1">
      <alignment vertical="center"/>
      <protection/>
    </xf>
    <xf numFmtId="0" fontId="0" fillId="4" borderId="14" xfId="21" applyFill="1" applyBorder="1" applyAlignment="1">
      <alignment vertical="center"/>
      <protection/>
    </xf>
    <xf numFmtId="0" fontId="0" fillId="4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5" borderId="35" xfId="21" applyFont="1" applyFill="1" applyBorder="1" applyAlignment="1">
      <alignment horizontal="center" vertical="center"/>
      <protection/>
    </xf>
    <xf numFmtId="0" fontId="0" fillId="5" borderId="36" xfId="21" applyFont="1" applyFill="1" applyBorder="1" applyAlignment="1">
      <alignment horizontal="center" vertical="center"/>
      <protection/>
    </xf>
    <xf numFmtId="0" fontId="0" fillId="5" borderId="37" xfId="21" applyFont="1" applyFill="1" applyBorder="1" applyAlignment="1">
      <alignment horizontal="center" vertical="center"/>
      <protection/>
    </xf>
    <xf numFmtId="1" fontId="0" fillId="4" borderId="0" xfId="21" applyNumberFormat="1" applyFont="1" applyFill="1" applyBorder="1" applyAlignment="1">
      <alignment horizontal="center" vertical="center"/>
      <protection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11" xfId="21" applyNumberFormat="1" applyFont="1" applyBorder="1" applyAlignment="1">
      <alignment horizontal="center" vertical="center"/>
      <protection/>
    </xf>
    <xf numFmtId="164" fontId="0" fillId="0" borderId="11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horizontal="center" vertical="center"/>
      <protection/>
    </xf>
    <xf numFmtId="1" fontId="0" fillId="0" borderId="40" xfId="21" applyNumberFormat="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164" fontId="46" fillId="0" borderId="1" xfId="0" applyNumberFormat="1" applyFont="1" applyBorder="1" applyAlignment="1">
      <alignment horizontal="center" vertical="center"/>
    </xf>
    <xf numFmtId="164" fontId="46" fillId="0" borderId="4" xfId="0" applyNumberFormat="1" applyFont="1" applyBorder="1" applyAlignment="1">
      <alignment horizontal="center" vertical="center"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1" xfId="21" applyFont="1" applyBorder="1">
      <alignment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" xfId="21" applyFont="1" applyBorder="1">
      <alignment/>
      <protection/>
    </xf>
    <xf numFmtId="0" fontId="3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1" xfId="21" applyFont="1" applyFill="1" applyBorder="1" applyAlignment="1">
      <alignment vertical="center"/>
      <protection/>
    </xf>
    <xf numFmtId="0" fontId="40" fillId="0" borderId="0" xfId="21" applyFont="1" applyFill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28" xfId="21" applyFont="1" applyBorder="1">
      <alignment/>
      <protection/>
    </xf>
    <xf numFmtId="49" fontId="48" fillId="0" borderId="0" xfId="21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164" fontId="0" fillId="0" borderId="46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9" fillId="0" borderId="0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vertical="center"/>
      <protection/>
    </xf>
    <xf numFmtId="0" fontId="0" fillId="0" borderId="8" xfId="0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4" fillId="0" borderId="0" xfId="0" applyFont="1" applyAlignment="1">
      <alignment/>
    </xf>
    <xf numFmtId="0" fontId="8" fillId="0" borderId="0" xfId="21" applyFont="1" applyBorder="1" applyAlignment="1">
      <alignment horizontal="center" vertical="center"/>
      <protection/>
    </xf>
    <xf numFmtId="49" fontId="52" fillId="0" borderId="3" xfId="0" applyNumberFormat="1" applyFont="1" applyBorder="1" applyAlignment="1">
      <alignment horizontal="right" vertical="center"/>
    </xf>
    <xf numFmtId="49" fontId="54" fillId="0" borderId="3" xfId="0" applyNumberFormat="1" applyFont="1" applyBorder="1" applyAlignment="1">
      <alignment horizontal="right" vertical="center"/>
    </xf>
    <xf numFmtId="49" fontId="55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right" vertical="center"/>
    </xf>
    <xf numFmtId="49" fontId="52" fillId="0" borderId="0" xfId="0" applyNumberFormat="1" applyFont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right" vertical="center"/>
    </xf>
    <xf numFmtId="164" fontId="46" fillId="0" borderId="0" xfId="0" applyNumberFormat="1" applyFont="1" applyFill="1" applyBorder="1" applyAlignment="1">
      <alignment horizontal="center" vertical="center"/>
    </xf>
    <xf numFmtId="49" fontId="54" fillId="0" borderId="12" xfId="0" applyNumberFormat="1" applyFont="1" applyBorder="1" applyAlignment="1">
      <alignment horizontal="right" vertical="center"/>
    </xf>
    <xf numFmtId="164" fontId="10" fillId="0" borderId="1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56" fillId="0" borderId="21" xfId="0" applyNumberFormat="1" applyFont="1" applyBorder="1" applyAlignment="1">
      <alignment horizontal="center" vertical="center"/>
    </xf>
    <xf numFmtId="164" fontId="56" fillId="0" borderId="1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164" fontId="21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2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27" fillId="0" borderId="0" xfId="0" applyFont="1" applyAlignment="1">
      <alignment horizontal="right" vertical="top"/>
    </xf>
    <xf numFmtId="49" fontId="27" fillId="0" borderId="0" xfId="0" applyNumberFormat="1" applyFont="1" applyAlignment="1">
      <alignment horizontal="left" vertical="top"/>
    </xf>
    <xf numFmtId="164" fontId="0" fillId="0" borderId="0" xfId="20" applyNumberFormat="1" applyFont="1" applyAlignment="1">
      <alignment horizontal="right"/>
      <protection/>
    </xf>
    <xf numFmtId="49" fontId="27" fillId="0" borderId="0" xfId="0" applyNumberFormat="1" applyFont="1" applyAlignment="1">
      <alignment horizontal="center" vertical="top"/>
    </xf>
    <xf numFmtId="49" fontId="21" fillId="0" borderId="21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0" fontId="24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0" xfId="21" applyFont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21" fillId="0" borderId="30" xfId="21" applyFont="1" applyBorder="1" applyAlignment="1">
      <alignment horizontal="center" vertical="center"/>
      <protection/>
    </xf>
    <xf numFmtId="0" fontId="47" fillId="0" borderId="2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1" xfId="21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35" fillId="0" borderId="0" xfId="21" applyFont="1" applyBorder="1" applyAlignment="1">
      <alignment horizontal="left" vertical="center"/>
      <protection/>
    </xf>
    <xf numFmtId="0" fontId="0" fillId="0" borderId="0" xfId="21" applyFont="1" applyFill="1" applyBorder="1">
      <alignment/>
      <protection/>
    </xf>
    <xf numFmtId="0" fontId="0" fillId="0" borderId="28" xfId="21" applyFont="1" applyFill="1" applyBorder="1" applyAlignment="1">
      <alignment horizontal="center" vertical="center"/>
      <protection/>
    </xf>
    <xf numFmtId="0" fontId="39" fillId="0" borderId="32" xfId="21" applyFont="1" applyFill="1" applyBorder="1" applyAlignment="1">
      <alignment horizontal="center" vertical="center"/>
      <protection/>
    </xf>
    <xf numFmtId="0" fontId="39" fillId="0" borderId="30" xfId="21" applyFont="1" applyFill="1" applyBorder="1" applyAlignment="1">
      <alignment horizontal="center" vertical="center"/>
      <protection/>
    </xf>
    <xf numFmtId="164" fontId="48" fillId="0" borderId="0" xfId="21" applyNumberFormat="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49" fontId="0" fillId="0" borderId="0" xfId="0" applyNumberFormat="1" applyFont="1" applyBorder="1" applyAlignment="1">
      <alignment vertical="center"/>
    </xf>
    <xf numFmtId="164" fontId="0" fillId="0" borderId="1" xfId="0" applyNumberFormat="1" applyFont="1" applyBorder="1" applyAlignment="1" quotePrefix="1">
      <alignment vertical="center"/>
    </xf>
    <xf numFmtId="164" fontId="0" fillId="0" borderId="4" xfId="0" applyNumberFormat="1" applyFont="1" applyBorder="1" applyAlignment="1" quotePrefix="1">
      <alignment vertical="center"/>
    </xf>
    <xf numFmtId="164" fontId="0" fillId="0" borderId="14" xfId="0" applyNumberFormat="1" applyFont="1" applyFill="1" applyBorder="1" applyAlignment="1">
      <alignment vertical="center"/>
    </xf>
    <xf numFmtId="164" fontId="21" fillId="0" borderId="2" xfId="0" applyNumberFormat="1" applyFont="1" applyBorder="1" applyAlignment="1">
      <alignment horizontal="center" vertical="center"/>
    </xf>
    <xf numFmtId="49" fontId="58" fillId="0" borderId="3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 quotePrefix="1">
      <alignment horizontal="center" vertical="center"/>
    </xf>
    <xf numFmtId="164" fontId="21" fillId="0" borderId="0" xfId="0" applyNumberFormat="1" applyFont="1" applyBorder="1" applyAlignment="1" quotePrefix="1">
      <alignment horizontal="center" vertical="center"/>
    </xf>
    <xf numFmtId="49" fontId="59" fillId="0" borderId="0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 quotePrefix="1">
      <alignment horizontal="center" vertical="center"/>
    </xf>
    <xf numFmtId="49" fontId="54" fillId="0" borderId="17" xfId="0" applyNumberFormat="1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center" vertical="center"/>
    </xf>
    <xf numFmtId="49" fontId="54" fillId="0" borderId="2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0" fillId="0" borderId="56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164" fontId="5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63" fillId="0" borderId="0" xfId="0" applyNumberFormat="1" applyFont="1" applyAlignment="1">
      <alignment horizontal="center" vertical="center"/>
    </xf>
    <xf numFmtId="0" fontId="8" fillId="0" borderId="40" xfId="21" applyFont="1" applyBorder="1" applyAlignment="1">
      <alignment horizontal="centerContinuous" vertical="top"/>
      <protection/>
    </xf>
    <xf numFmtId="0" fontId="8" fillId="0" borderId="30" xfId="21" applyFont="1" applyBorder="1" applyAlignment="1">
      <alignment horizontal="centerContinuous" vertical="top"/>
      <protection/>
    </xf>
    <xf numFmtId="0" fontId="8" fillId="0" borderId="61" xfId="21" applyFont="1" applyBorder="1" applyAlignment="1">
      <alignment horizontal="centerContinuous"/>
      <protection/>
    </xf>
    <xf numFmtId="0" fontId="8" fillId="0" borderId="32" xfId="21" applyFont="1" applyBorder="1" applyAlignment="1">
      <alignment horizontal="centerContinuous"/>
      <protection/>
    </xf>
    <xf numFmtId="0" fontId="8" fillId="0" borderId="40" xfId="21" applyFont="1" applyBorder="1" applyAlignment="1">
      <alignment horizontal="centerContinuous" vertical="center"/>
      <protection/>
    </xf>
    <xf numFmtId="0" fontId="8" fillId="0" borderId="30" xfId="21" applyFont="1" applyBorder="1" applyAlignment="1">
      <alignment horizontal="centerContinuous" vertical="center"/>
      <protection/>
    </xf>
    <xf numFmtId="0" fontId="41" fillId="5" borderId="36" xfId="21" applyFont="1" applyFill="1" applyBorder="1" applyAlignment="1">
      <alignment horizontal="centerContinuous" vertical="center"/>
      <protection/>
    </xf>
    <xf numFmtId="0" fontId="38" fillId="0" borderId="32" xfId="21" applyFont="1" applyFill="1" applyBorder="1" applyAlignment="1" quotePrefix="1">
      <alignment horizontal="centerContinuous"/>
      <protection/>
    </xf>
    <xf numFmtId="0" fontId="8" fillId="5" borderId="62" xfId="21" applyFont="1" applyFill="1" applyBorder="1" applyAlignment="1">
      <alignment horizontal="centerContinuous" vertical="center"/>
      <protection/>
    </xf>
    <xf numFmtId="0" fontId="8" fillId="5" borderId="63" xfId="21" applyFont="1" applyFill="1" applyBorder="1" applyAlignment="1">
      <alignment horizontal="centerContinuous" vertical="center"/>
      <protection/>
    </xf>
    <xf numFmtId="0" fontId="8" fillId="5" borderId="64" xfId="21" applyFont="1" applyFill="1" applyBorder="1" applyAlignment="1">
      <alignment horizontal="centerContinuous" vertical="center"/>
      <protection/>
    </xf>
    <xf numFmtId="0" fontId="8" fillId="0" borderId="2" xfId="21" applyFont="1" applyFill="1" applyBorder="1" applyAlignment="1">
      <alignment horizontal="centerContinuous" vertical="center"/>
      <protection/>
    </xf>
    <xf numFmtId="0" fontId="8" fillId="0" borderId="2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8" fillId="0" borderId="1" xfId="21" applyFont="1" applyBorder="1" applyAlignment="1">
      <alignment horizontal="centerContinuous" vertical="center"/>
      <protection/>
    </xf>
    <xf numFmtId="0" fontId="36" fillId="0" borderId="41" xfId="21" applyFont="1" applyFill="1" applyBorder="1" applyAlignment="1">
      <alignment horizontal="centerContinuous"/>
      <protection/>
    </xf>
    <xf numFmtId="0" fontId="36" fillId="0" borderId="26" xfId="21" applyFont="1" applyFill="1" applyBorder="1" applyAlignment="1" quotePrefix="1">
      <alignment horizontal="centerContinuous"/>
      <protection/>
    </xf>
    <xf numFmtId="0" fontId="36" fillId="0" borderId="2" xfId="21" applyFont="1" applyFill="1" applyBorder="1" applyAlignment="1">
      <alignment horizontal="centerContinuous" vertical="center"/>
      <protection/>
    </xf>
    <xf numFmtId="0" fontId="36" fillId="0" borderId="0" xfId="21" applyFont="1" applyFill="1" applyBorder="1" applyAlignment="1">
      <alignment horizontal="centerContinuous" vertical="center"/>
      <protection/>
    </xf>
    <xf numFmtId="0" fontId="36" fillId="0" borderId="42" xfId="21" applyFont="1" applyFill="1" applyBorder="1" applyAlignment="1">
      <alignment horizontal="centerContinuous" vertical="top"/>
      <protection/>
    </xf>
    <xf numFmtId="0" fontId="36" fillId="0" borderId="28" xfId="21" applyFont="1" applyFill="1" applyBorder="1" applyAlignment="1">
      <alignment horizontal="centerContinuous" vertical="top"/>
      <protection/>
    </xf>
    <xf numFmtId="0" fontId="39" fillId="0" borderId="2" xfId="21" applyFont="1" applyBorder="1" applyAlignment="1">
      <alignment horizontal="centerContinuous" vertical="center"/>
      <protection/>
    </xf>
    <xf numFmtId="0" fontId="39" fillId="0" borderId="0" xfId="21" applyFont="1" applyBorder="1" applyAlignment="1">
      <alignment horizontal="centerContinuous" vertical="center"/>
      <protection/>
    </xf>
    <xf numFmtId="0" fontId="39" fillId="0" borderId="1" xfId="21" applyFont="1" applyBorder="1" applyAlignment="1">
      <alignment horizontal="centerContinuous" vertical="center"/>
      <protection/>
    </xf>
    <xf numFmtId="0" fontId="8" fillId="0" borderId="0" xfId="21" applyFont="1" applyFill="1" applyBorder="1" applyAlignment="1">
      <alignment horizontal="centerContinuous" vertical="center"/>
      <protection/>
    </xf>
    <xf numFmtId="0" fontId="38" fillId="0" borderId="61" xfId="21" applyFont="1" applyFill="1" applyBorder="1" applyAlignment="1">
      <alignment horizontal="centerContinuous"/>
      <protection/>
    </xf>
    <xf numFmtId="0" fontId="41" fillId="5" borderId="36" xfId="21" applyFont="1" applyFill="1" applyBorder="1" applyAlignment="1" quotePrefix="1">
      <alignment horizontal="centerContinuous" vertical="center"/>
      <protection/>
    </xf>
    <xf numFmtId="0" fontId="7" fillId="2" borderId="55" xfId="0" applyFont="1" applyFill="1" applyBorder="1" applyAlignment="1">
      <alignment horizontal="centerContinuous" vertical="center"/>
    </xf>
    <xf numFmtId="0" fontId="12" fillId="0" borderId="65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0" fontId="9" fillId="2" borderId="66" xfId="0" applyFont="1" applyFill="1" applyBorder="1" applyAlignment="1">
      <alignment horizontal="centerContinuous" vertical="center"/>
    </xf>
    <xf numFmtId="0" fontId="9" fillId="2" borderId="55" xfId="0" applyFont="1" applyFill="1" applyBorder="1" applyAlignment="1">
      <alignment horizontal="centerContinuous" vertical="center"/>
    </xf>
    <xf numFmtId="0" fontId="9" fillId="2" borderId="67" xfId="0" applyFont="1" applyFill="1" applyBorder="1" applyAlignment="1">
      <alignment horizontal="centerContinuous" vertical="center"/>
    </xf>
    <xf numFmtId="0" fontId="7" fillId="2" borderId="68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20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/>
    </xf>
    <xf numFmtId="164" fontId="21" fillId="0" borderId="2" xfId="0" applyNumberFormat="1" applyFont="1" applyBorder="1" applyAlignment="1">
      <alignment horizontal="centerContinuous" vertical="center"/>
    </xf>
    <xf numFmtId="164" fontId="21" fillId="0" borderId="4" xfId="0" applyNumberFormat="1" applyFont="1" applyBorder="1" applyAlignment="1">
      <alignment horizontal="centerContinuous" vertical="center"/>
    </xf>
    <xf numFmtId="0" fontId="1" fillId="4" borderId="44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7" fillId="2" borderId="66" xfId="0" applyFont="1" applyFill="1" applyBorder="1" applyAlignment="1">
      <alignment horizontal="centerContinuous" vertical="center"/>
    </xf>
    <xf numFmtId="0" fontId="7" fillId="2" borderId="70" xfId="0" applyFont="1" applyFill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2" fillId="4" borderId="71" xfId="0" applyFont="1" applyFill="1" applyBorder="1" applyAlignment="1">
      <alignment horizontal="centerContinuous" vertical="center"/>
    </xf>
    <xf numFmtId="0" fontId="12" fillId="4" borderId="70" xfId="0" applyFont="1" applyFill="1" applyBorder="1" applyAlignment="1">
      <alignment horizontal="centerContinuous" vertical="center"/>
    </xf>
    <xf numFmtId="0" fontId="13" fillId="0" borderId="66" xfId="0" applyFont="1" applyBorder="1" applyAlignment="1">
      <alignment horizontal="centerContinuous" vertical="center"/>
    </xf>
    <xf numFmtId="0" fontId="13" fillId="0" borderId="70" xfId="0" applyFont="1" applyBorder="1" applyAlignment="1">
      <alignment horizontal="centerContinuous" vertical="center"/>
    </xf>
    <xf numFmtId="0" fontId="12" fillId="0" borderId="66" xfId="0" applyFont="1" applyBorder="1" applyAlignment="1">
      <alignment horizontal="centerContinuous" vertical="center"/>
    </xf>
    <xf numFmtId="0" fontId="12" fillId="0" borderId="70" xfId="0" applyFont="1" applyBorder="1" applyAlignment="1">
      <alignment horizontal="centerContinuous" vertical="center"/>
    </xf>
    <xf numFmtId="0" fontId="13" fillId="4" borderId="66" xfId="0" applyFont="1" applyFill="1" applyBorder="1" applyAlignment="1">
      <alignment horizontal="centerContinuous" vertical="center"/>
    </xf>
    <xf numFmtId="0" fontId="13" fillId="4" borderId="67" xfId="0" applyFont="1" applyFill="1" applyBorder="1" applyAlignment="1">
      <alignment horizontal="centerContinuous" vertical="center"/>
    </xf>
    <xf numFmtId="0" fontId="12" fillId="4" borderId="66" xfId="0" applyFont="1" applyFill="1" applyBorder="1" applyAlignment="1">
      <alignment horizontal="centerContinuous" vertical="center"/>
    </xf>
    <xf numFmtId="0" fontId="13" fillId="0" borderId="67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3" fillId="4" borderId="70" xfId="0" applyFont="1" applyFill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3" fillId="6" borderId="44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0" fontId="12" fillId="0" borderId="41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73" xfId="0" applyFont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 vertical="center"/>
    </xf>
    <xf numFmtId="164" fontId="21" fillId="0" borderId="1" xfId="0" applyNumberFormat="1" applyFont="1" applyBorder="1" applyAlignment="1">
      <alignment horizontal="centerContinuous" vertical="center"/>
    </xf>
    <xf numFmtId="0" fontId="14" fillId="0" borderId="65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center"/>
    </xf>
    <xf numFmtId="0" fontId="12" fillId="0" borderId="71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Plzeň - Jižní předměstí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914400</xdr:colOff>
      <xdr:row>20</xdr:row>
      <xdr:rowOff>114300</xdr:rowOff>
    </xdr:from>
    <xdr:to>
      <xdr:col>60</xdr:col>
      <xdr:colOff>0</xdr:colOff>
      <xdr:row>20</xdr:row>
      <xdr:rowOff>114300</xdr:rowOff>
    </xdr:to>
    <xdr:sp>
      <xdr:nvSpPr>
        <xdr:cNvPr id="1" name="Line 614"/>
        <xdr:cNvSpPr>
          <a:spLocks/>
        </xdr:cNvSpPr>
      </xdr:nvSpPr>
      <xdr:spPr>
        <a:xfrm flipV="1">
          <a:off x="33356550" y="5267325"/>
          <a:ext cx="1061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76200</xdr:rowOff>
    </xdr:from>
    <xdr:to>
      <xdr:col>56</xdr:col>
      <xdr:colOff>0</xdr:colOff>
      <xdr:row>34</xdr:row>
      <xdr:rowOff>152400</xdr:rowOff>
    </xdr:to>
    <xdr:grpSp>
      <xdr:nvGrpSpPr>
        <xdr:cNvPr id="2" name="Group 333"/>
        <xdr:cNvGrpSpPr>
          <a:grpSpLocks/>
        </xdr:cNvGrpSpPr>
      </xdr:nvGrpSpPr>
      <xdr:grpSpPr>
        <a:xfrm>
          <a:off x="27832050" y="8201025"/>
          <a:ext cx="13163550" cy="304800"/>
          <a:chOff x="1025" y="-13620"/>
          <a:chExt cx="20485" cy="26656"/>
        </a:xfrm>
        <a:solidFill>
          <a:srgbClr val="FFFFFF"/>
        </a:solidFill>
      </xdr:grpSpPr>
      <xdr:sp>
        <xdr:nvSpPr>
          <xdr:cNvPr id="3" name="Rectangle 334"/>
          <xdr:cNvSpPr>
            <a:spLocks/>
          </xdr:cNvSpPr>
        </xdr:nvSpPr>
        <xdr:spPr>
          <a:xfrm>
            <a:off x="1127" y="-10288"/>
            <a:ext cx="20296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35"/>
          <xdr:cNvSpPr>
            <a:spLocks/>
          </xdr:cNvSpPr>
        </xdr:nvSpPr>
        <xdr:spPr>
          <a:xfrm>
            <a:off x="1025" y="-13620"/>
            <a:ext cx="2048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36"/>
          <xdr:cNvSpPr>
            <a:spLocks/>
          </xdr:cNvSpPr>
        </xdr:nvSpPr>
        <xdr:spPr>
          <a:xfrm>
            <a:off x="1025" y="-13620"/>
            <a:ext cx="11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37"/>
          <xdr:cNvSpPr>
            <a:spLocks/>
          </xdr:cNvSpPr>
        </xdr:nvSpPr>
        <xdr:spPr>
          <a:xfrm>
            <a:off x="4257" y="-13620"/>
            <a:ext cx="11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38"/>
          <xdr:cNvSpPr>
            <a:spLocks/>
          </xdr:cNvSpPr>
        </xdr:nvSpPr>
        <xdr:spPr>
          <a:xfrm>
            <a:off x="7483" y="-13620"/>
            <a:ext cx="11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39"/>
          <xdr:cNvSpPr>
            <a:spLocks/>
          </xdr:cNvSpPr>
        </xdr:nvSpPr>
        <xdr:spPr>
          <a:xfrm>
            <a:off x="10714" y="-13620"/>
            <a:ext cx="11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40"/>
          <xdr:cNvSpPr>
            <a:spLocks/>
          </xdr:cNvSpPr>
        </xdr:nvSpPr>
        <xdr:spPr>
          <a:xfrm>
            <a:off x="13946" y="-13620"/>
            <a:ext cx="11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41"/>
          <xdr:cNvSpPr>
            <a:spLocks/>
          </xdr:cNvSpPr>
        </xdr:nvSpPr>
        <xdr:spPr>
          <a:xfrm>
            <a:off x="17157" y="-13620"/>
            <a:ext cx="11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42"/>
          <xdr:cNvSpPr>
            <a:spLocks/>
          </xdr:cNvSpPr>
        </xdr:nvSpPr>
        <xdr:spPr>
          <a:xfrm>
            <a:off x="20388" y="-13620"/>
            <a:ext cx="11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495300</xdr:colOff>
      <xdr:row>29</xdr:row>
      <xdr:rowOff>114300</xdr:rowOff>
    </xdr:from>
    <xdr:to>
      <xdr:col>71</xdr:col>
      <xdr:colOff>495300</xdr:colOff>
      <xdr:row>32</xdr:row>
      <xdr:rowOff>114300</xdr:rowOff>
    </xdr:to>
    <xdr:sp>
      <xdr:nvSpPr>
        <xdr:cNvPr id="12" name="Line 6"/>
        <xdr:cNvSpPr>
          <a:spLocks/>
        </xdr:cNvSpPr>
      </xdr:nvSpPr>
      <xdr:spPr>
        <a:xfrm flipV="1">
          <a:off x="47948850" y="73247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762000</xdr:colOff>
      <xdr:row>29</xdr:row>
      <xdr:rowOff>114300</xdr:rowOff>
    </xdr:from>
    <xdr:to>
      <xdr:col>78</xdr:col>
      <xdr:colOff>266700</xdr:colOff>
      <xdr:row>32</xdr:row>
      <xdr:rowOff>114300</xdr:rowOff>
    </xdr:to>
    <xdr:sp>
      <xdr:nvSpPr>
        <xdr:cNvPr id="13" name="Line 7"/>
        <xdr:cNvSpPr>
          <a:spLocks/>
        </xdr:cNvSpPr>
      </xdr:nvSpPr>
      <xdr:spPr>
        <a:xfrm flipH="1" flipV="1">
          <a:off x="54159150" y="7324725"/>
          <a:ext cx="3448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26</xdr:row>
      <xdr:rowOff>114300</xdr:rowOff>
    </xdr:from>
    <xdr:to>
      <xdr:col>73</xdr:col>
      <xdr:colOff>228600</xdr:colOff>
      <xdr:row>29</xdr:row>
      <xdr:rowOff>114300</xdr:rowOff>
    </xdr:to>
    <xdr:sp>
      <xdr:nvSpPr>
        <xdr:cNvPr id="14" name="Line 8"/>
        <xdr:cNvSpPr>
          <a:spLocks/>
        </xdr:cNvSpPr>
      </xdr:nvSpPr>
      <xdr:spPr>
        <a:xfrm flipH="1" flipV="1">
          <a:off x="50177700" y="6638925"/>
          <a:ext cx="3448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29</xdr:row>
      <xdr:rowOff>114300</xdr:rowOff>
    </xdr:from>
    <xdr:to>
      <xdr:col>45</xdr:col>
      <xdr:colOff>28575</xdr:colOff>
      <xdr:row>29</xdr:row>
      <xdr:rowOff>114300</xdr:rowOff>
    </xdr:to>
    <xdr:sp>
      <xdr:nvSpPr>
        <xdr:cNvPr id="15" name="Line 10"/>
        <xdr:cNvSpPr>
          <a:spLocks/>
        </xdr:cNvSpPr>
      </xdr:nvSpPr>
      <xdr:spPr>
        <a:xfrm flipV="1">
          <a:off x="1009650" y="7324725"/>
          <a:ext cx="3146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114300</xdr:rowOff>
    </xdr:from>
    <xdr:to>
      <xdr:col>45</xdr:col>
      <xdr:colOff>28575</xdr:colOff>
      <xdr:row>32</xdr:row>
      <xdr:rowOff>114300</xdr:rowOff>
    </xdr:to>
    <xdr:sp>
      <xdr:nvSpPr>
        <xdr:cNvPr id="16" name="Line 11"/>
        <xdr:cNvSpPr>
          <a:spLocks/>
        </xdr:cNvSpPr>
      </xdr:nvSpPr>
      <xdr:spPr>
        <a:xfrm flipV="1">
          <a:off x="1000125" y="8010525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11</xdr:col>
      <xdr:colOff>0</xdr:colOff>
      <xdr:row>45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028700" y="10410825"/>
          <a:ext cx="6000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266700</xdr:colOff>
      <xdr:row>26</xdr:row>
      <xdr:rowOff>114300</xdr:rowOff>
    </xdr:from>
    <xdr:to>
      <xdr:col>15</xdr:col>
      <xdr:colOff>495300</xdr:colOff>
      <xdr:row>29</xdr:row>
      <xdr:rowOff>114300</xdr:rowOff>
    </xdr:to>
    <xdr:sp>
      <xdr:nvSpPr>
        <xdr:cNvPr id="18" name="Line 15"/>
        <xdr:cNvSpPr>
          <a:spLocks/>
        </xdr:cNvSpPr>
      </xdr:nvSpPr>
      <xdr:spPr>
        <a:xfrm flipH="1">
          <a:off x="6781800" y="66389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29</xdr:row>
      <xdr:rowOff>114300</xdr:rowOff>
    </xdr:from>
    <xdr:to>
      <xdr:col>88</xdr:col>
      <xdr:colOff>266700</xdr:colOff>
      <xdr:row>29</xdr:row>
      <xdr:rowOff>114300</xdr:rowOff>
    </xdr:to>
    <xdr:sp>
      <xdr:nvSpPr>
        <xdr:cNvPr id="19" name="Line 18"/>
        <xdr:cNvSpPr>
          <a:spLocks/>
        </xdr:cNvSpPr>
      </xdr:nvSpPr>
      <xdr:spPr>
        <a:xfrm flipV="1">
          <a:off x="33394650" y="7324725"/>
          <a:ext cx="31184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32</xdr:row>
      <xdr:rowOff>114300</xdr:rowOff>
    </xdr:from>
    <xdr:to>
      <xdr:col>85</xdr:col>
      <xdr:colOff>0</xdr:colOff>
      <xdr:row>32</xdr:row>
      <xdr:rowOff>114300</xdr:rowOff>
    </xdr:to>
    <xdr:sp>
      <xdr:nvSpPr>
        <xdr:cNvPr id="20" name="Line 19"/>
        <xdr:cNvSpPr>
          <a:spLocks/>
        </xdr:cNvSpPr>
      </xdr:nvSpPr>
      <xdr:spPr>
        <a:xfrm flipV="1">
          <a:off x="33385125" y="8010525"/>
          <a:ext cx="28470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Plzeň - Jižní předměstí</a:t>
          </a:r>
        </a:p>
      </xdr:txBody>
    </xdr:sp>
    <xdr:clientData/>
  </xdr:twoCellAnchor>
  <xdr:twoCellAnchor>
    <xdr:from>
      <xdr:col>76</xdr:col>
      <xdr:colOff>0</xdr:colOff>
      <xdr:row>43</xdr:row>
      <xdr:rowOff>0</xdr:rowOff>
    </xdr:from>
    <xdr:to>
      <xdr:col>89</xdr:col>
      <xdr:colOff>0</xdr:colOff>
      <xdr:row>45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55854600" y="10410825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0</xdr:colOff>
      <xdr:row>20</xdr:row>
      <xdr:rowOff>114300</xdr:rowOff>
    </xdr:from>
    <xdr:to>
      <xdr:col>45</xdr:col>
      <xdr:colOff>19050</xdr:colOff>
      <xdr:row>20</xdr:row>
      <xdr:rowOff>114300</xdr:rowOff>
    </xdr:to>
    <xdr:sp>
      <xdr:nvSpPr>
        <xdr:cNvPr id="23" name="Line 28"/>
        <xdr:cNvSpPr>
          <a:spLocks/>
        </xdr:cNvSpPr>
      </xdr:nvSpPr>
      <xdr:spPr>
        <a:xfrm flipV="1">
          <a:off x="26346150" y="5267325"/>
          <a:ext cx="611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6524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89</xdr:col>
      <xdr:colOff>238125</xdr:colOff>
      <xdr:row>29</xdr:row>
      <xdr:rowOff>114300</xdr:rowOff>
    </xdr:from>
    <xdr:to>
      <xdr:col>90</xdr:col>
      <xdr:colOff>0</xdr:colOff>
      <xdr:row>29</xdr:row>
      <xdr:rowOff>114300</xdr:rowOff>
    </xdr:to>
    <xdr:sp>
      <xdr:nvSpPr>
        <xdr:cNvPr id="25" name="Line 49"/>
        <xdr:cNvSpPr>
          <a:spLocks/>
        </xdr:cNvSpPr>
      </xdr:nvSpPr>
      <xdr:spPr>
        <a:xfrm>
          <a:off x="65065275" y="73247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26</xdr:row>
      <xdr:rowOff>0</xdr:rowOff>
    </xdr:from>
    <xdr:to>
      <xdr:col>90</xdr:col>
      <xdr:colOff>0</xdr:colOff>
      <xdr:row>27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827150" y="6524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29</xdr:row>
      <xdr:rowOff>0</xdr:rowOff>
    </xdr:from>
    <xdr:to>
      <xdr:col>89</xdr:col>
      <xdr:colOff>247650</xdr:colOff>
      <xdr:row>30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560450" y="7210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28" name="Oval 52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442150" y="7896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2442150" y="72104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20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442150" y="5153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16</xdr:col>
      <xdr:colOff>104775</xdr:colOff>
      <xdr:row>24</xdr:row>
      <xdr:rowOff>209550</xdr:rowOff>
    </xdr:from>
    <xdr:to>
      <xdr:col>16</xdr:col>
      <xdr:colOff>419100</xdr:colOff>
      <xdr:row>26</xdr:row>
      <xdr:rowOff>114300</xdr:rowOff>
    </xdr:to>
    <xdr:grpSp>
      <xdr:nvGrpSpPr>
        <xdr:cNvPr id="32" name="Group 779"/>
        <xdr:cNvGrpSpPr>
          <a:grpSpLocks/>
        </xdr:cNvGrpSpPr>
      </xdr:nvGrpSpPr>
      <xdr:grpSpPr>
        <a:xfrm>
          <a:off x="11077575" y="6276975"/>
          <a:ext cx="304800" cy="361950"/>
          <a:chOff x="-37" y="-614"/>
          <a:chExt cx="28" cy="15846"/>
        </a:xfrm>
        <a:solidFill>
          <a:srgbClr val="FFFFFF"/>
        </a:solidFill>
      </xdr:grpSpPr>
      <xdr:sp>
        <xdr:nvSpPr>
          <xdr:cNvPr id="33" name="Line 780"/>
          <xdr:cNvSpPr>
            <a:spLocks/>
          </xdr:cNvSpPr>
        </xdr:nvSpPr>
        <xdr:spPr>
          <a:xfrm>
            <a:off x="-23" y="1148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781"/>
          <xdr:cNvSpPr>
            <a:spLocks/>
          </xdr:cNvSpPr>
        </xdr:nvSpPr>
        <xdr:spPr>
          <a:xfrm>
            <a:off x="-37" y="-6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438150</xdr:colOff>
      <xdr:row>32</xdr:row>
      <xdr:rowOff>114300</xdr:rowOff>
    </xdr:from>
    <xdr:to>
      <xdr:col>13</xdr:col>
      <xdr:colOff>495300</xdr:colOff>
      <xdr:row>36</xdr:row>
      <xdr:rowOff>133350</xdr:rowOff>
    </xdr:to>
    <xdr:sp>
      <xdr:nvSpPr>
        <xdr:cNvPr id="35" name="Line 82"/>
        <xdr:cNvSpPr>
          <a:spLocks/>
        </xdr:cNvSpPr>
      </xdr:nvSpPr>
      <xdr:spPr>
        <a:xfrm flipV="1">
          <a:off x="6953250" y="8010525"/>
          <a:ext cx="20574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57150</xdr:rowOff>
    </xdr:from>
    <xdr:to>
      <xdr:col>9</xdr:col>
      <xdr:colOff>714375</xdr:colOff>
      <xdr:row>37</xdr:row>
      <xdr:rowOff>114300</xdr:rowOff>
    </xdr:to>
    <xdr:sp>
      <xdr:nvSpPr>
        <xdr:cNvPr id="36" name="Line 83"/>
        <xdr:cNvSpPr>
          <a:spLocks/>
        </xdr:cNvSpPr>
      </xdr:nvSpPr>
      <xdr:spPr>
        <a:xfrm flipV="1">
          <a:off x="5543550" y="9096375"/>
          <a:ext cx="7143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714375</xdr:colOff>
      <xdr:row>36</xdr:row>
      <xdr:rowOff>133350</xdr:rowOff>
    </xdr:from>
    <xdr:to>
      <xdr:col>10</xdr:col>
      <xdr:colOff>438150</xdr:colOff>
      <xdr:row>37</xdr:row>
      <xdr:rowOff>57150</xdr:rowOff>
    </xdr:to>
    <xdr:sp>
      <xdr:nvSpPr>
        <xdr:cNvPr id="37" name="Line 84"/>
        <xdr:cNvSpPr>
          <a:spLocks/>
        </xdr:cNvSpPr>
      </xdr:nvSpPr>
      <xdr:spPr>
        <a:xfrm flipV="1">
          <a:off x="6257925" y="8943975"/>
          <a:ext cx="6953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22</xdr:row>
      <xdr:rowOff>85725</xdr:rowOff>
    </xdr:from>
    <xdr:to>
      <xdr:col>64</xdr:col>
      <xdr:colOff>266700</xdr:colOff>
      <xdr:row>25</xdr:row>
      <xdr:rowOff>104775</xdr:rowOff>
    </xdr:to>
    <xdr:sp>
      <xdr:nvSpPr>
        <xdr:cNvPr id="38" name="Line 86"/>
        <xdr:cNvSpPr>
          <a:spLocks/>
        </xdr:cNvSpPr>
      </xdr:nvSpPr>
      <xdr:spPr>
        <a:xfrm>
          <a:off x="45662850" y="5695950"/>
          <a:ext cx="154305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104775</xdr:colOff>
      <xdr:row>23</xdr:row>
      <xdr:rowOff>200025</xdr:rowOff>
    </xdr:from>
    <xdr:to>
      <xdr:col>64</xdr:col>
      <xdr:colOff>419100</xdr:colOff>
      <xdr:row>25</xdr:row>
      <xdr:rowOff>104775</xdr:rowOff>
    </xdr:to>
    <xdr:grpSp>
      <xdr:nvGrpSpPr>
        <xdr:cNvPr id="39" name="Group 130"/>
        <xdr:cNvGrpSpPr>
          <a:grpSpLocks/>
        </xdr:cNvGrpSpPr>
      </xdr:nvGrpSpPr>
      <xdr:grpSpPr>
        <a:xfrm>
          <a:off x="47043975" y="6038850"/>
          <a:ext cx="304800" cy="361950"/>
          <a:chOff x="-37" y="-1039"/>
          <a:chExt cx="28" cy="15846"/>
        </a:xfrm>
        <a:solidFill>
          <a:srgbClr val="FFFFFF"/>
        </a:solidFill>
      </xdr:grpSpPr>
      <xdr:sp>
        <xdr:nvSpPr>
          <xdr:cNvPr id="40" name="Line 131"/>
          <xdr:cNvSpPr>
            <a:spLocks/>
          </xdr:cNvSpPr>
        </xdr:nvSpPr>
        <xdr:spPr>
          <a:xfrm>
            <a:off x="-23" y="1105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32"/>
          <xdr:cNvSpPr>
            <a:spLocks/>
          </xdr:cNvSpPr>
        </xdr:nvSpPr>
        <xdr:spPr>
          <a:xfrm>
            <a:off x="-37" y="-103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123825</xdr:colOff>
      <xdr:row>14</xdr:row>
      <xdr:rowOff>47625</xdr:rowOff>
    </xdr:from>
    <xdr:to>
      <xdr:col>48</xdr:col>
      <xdr:colOff>466725</xdr:colOff>
      <xdr:row>14</xdr:row>
      <xdr:rowOff>171450</xdr:rowOff>
    </xdr:to>
    <xdr:sp>
      <xdr:nvSpPr>
        <xdr:cNvPr id="42" name="kreslení 16"/>
        <xdr:cNvSpPr>
          <a:spLocks/>
        </xdr:cNvSpPr>
      </xdr:nvSpPr>
      <xdr:spPr>
        <a:xfrm>
          <a:off x="35175825" y="38290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57150</xdr:rowOff>
    </xdr:from>
    <xdr:to>
      <xdr:col>3</xdr:col>
      <xdr:colOff>876300</xdr:colOff>
      <xdr:row>33</xdr:row>
      <xdr:rowOff>171450</xdr:rowOff>
    </xdr:to>
    <xdr:grpSp>
      <xdr:nvGrpSpPr>
        <xdr:cNvPr id="43" name="Group 272"/>
        <xdr:cNvGrpSpPr>
          <a:grpSpLocks/>
        </xdr:cNvGrpSpPr>
      </xdr:nvGrpSpPr>
      <xdr:grpSpPr>
        <a:xfrm>
          <a:off x="1600200" y="8181975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44" name="Line 273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7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275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276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77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278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279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27</xdr:row>
      <xdr:rowOff>57150</xdr:rowOff>
    </xdr:from>
    <xdr:to>
      <xdr:col>11</xdr:col>
      <xdr:colOff>323850</xdr:colOff>
      <xdr:row>27</xdr:row>
      <xdr:rowOff>171450</xdr:rowOff>
    </xdr:to>
    <xdr:grpSp>
      <xdr:nvGrpSpPr>
        <xdr:cNvPr id="51" name="Group 288"/>
        <xdr:cNvGrpSpPr>
          <a:grpSpLocks/>
        </xdr:cNvGrpSpPr>
      </xdr:nvGrpSpPr>
      <xdr:grpSpPr>
        <a:xfrm>
          <a:off x="7077075" y="6810375"/>
          <a:ext cx="285750" cy="114300"/>
          <a:chOff x="-18989" y="-18"/>
          <a:chExt cx="11804" cy="12"/>
        </a:xfrm>
        <a:solidFill>
          <a:srgbClr val="FFFFFF"/>
        </a:solidFill>
      </xdr:grpSpPr>
      <xdr:sp>
        <xdr:nvSpPr>
          <xdr:cNvPr id="52" name="Rectangle 289"/>
          <xdr:cNvSpPr>
            <a:spLocks/>
          </xdr:cNvSpPr>
        </xdr:nvSpPr>
        <xdr:spPr>
          <a:xfrm>
            <a:off x="-18989" y="-18"/>
            <a:ext cx="136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90"/>
          <xdr:cNvSpPr>
            <a:spLocks/>
          </xdr:cNvSpPr>
        </xdr:nvSpPr>
        <xdr:spPr>
          <a:xfrm>
            <a:off x="-17626" y="-18"/>
            <a:ext cx="499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91"/>
          <xdr:cNvSpPr>
            <a:spLocks/>
          </xdr:cNvSpPr>
        </xdr:nvSpPr>
        <xdr:spPr>
          <a:xfrm>
            <a:off x="-12633" y="-18"/>
            <a:ext cx="54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30</xdr:row>
      <xdr:rowOff>47625</xdr:rowOff>
    </xdr:from>
    <xdr:to>
      <xdr:col>10</xdr:col>
      <xdr:colOff>409575</xdr:colOff>
      <xdr:row>30</xdr:row>
      <xdr:rowOff>161925</xdr:rowOff>
    </xdr:to>
    <xdr:grpSp>
      <xdr:nvGrpSpPr>
        <xdr:cNvPr id="55" name="Group 296"/>
        <xdr:cNvGrpSpPr>
          <a:grpSpLocks/>
        </xdr:cNvGrpSpPr>
      </xdr:nvGrpSpPr>
      <xdr:grpSpPr>
        <a:xfrm>
          <a:off x="6638925" y="7486650"/>
          <a:ext cx="285750" cy="114300"/>
          <a:chOff x="-36" y="-19"/>
          <a:chExt cx="26" cy="12"/>
        </a:xfrm>
        <a:solidFill>
          <a:srgbClr val="FFFFFF"/>
        </a:solidFill>
      </xdr:grpSpPr>
      <xdr:sp>
        <xdr:nvSpPr>
          <xdr:cNvPr id="56" name="Rectangle 297"/>
          <xdr:cNvSpPr>
            <a:spLocks/>
          </xdr:cNvSpPr>
        </xdr:nvSpPr>
        <xdr:spPr>
          <a:xfrm>
            <a:off x="-3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98"/>
          <xdr:cNvSpPr>
            <a:spLocks/>
          </xdr:cNvSpPr>
        </xdr:nvSpPr>
        <xdr:spPr>
          <a:xfrm>
            <a:off x="-3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99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19</xdr:row>
      <xdr:rowOff>57150</xdr:rowOff>
    </xdr:from>
    <xdr:to>
      <xdr:col>51</xdr:col>
      <xdr:colOff>638175</xdr:colOff>
      <xdr:row>19</xdr:row>
      <xdr:rowOff>171450</xdr:rowOff>
    </xdr:to>
    <xdr:grpSp>
      <xdr:nvGrpSpPr>
        <xdr:cNvPr id="59" name="Group 304"/>
        <xdr:cNvGrpSpPr>
          <a:grpSpLocks/>
        </xdr:cNvGrpSpPr>
      </xdr:nvGrpSpPr>
      <xdr:grpSpPr>
        <a:xfrm>
          <a:off x="37395150" y="49815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60" name="Rectangle 30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0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07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352425</xdr:colOff>
      <xdr:row>21</xdr:row>
      <xdr:rowOff>57150</xdr:rowOff>
    </xdr:from>
    <xdr:to>
      <xdr:col>47</xdr:col>
      <xdr:colOff>628650</xdr:colOff>
      <xdr:row>21</xdr:row>
      <xdr:rowOff>171450</xdr:rowOff>
    </xdr:to>
    <xdr:grpSp>
      <xdr:nvGrpSpPr>
        <xdr:cNvPr id="63" name="Group 376"/>
        <xdr:cNvGrpSpPr>
          <a:grpSpLocks/>
        </xdr:cNvGrpSpPr>
      </xdr:nvGrpSpPr>
      <xdr:grpSpPr>
        <a:xfrm>
          <a:off x="34432875" y="54387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64" name="Rectangle 377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78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7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25</xdr:row>
      <xdr:rowOff>57150</xdr:rowOff>
    </xdr:from>
    <xdr:to>
      <xdr:col>87</xdr:col>
      <xdr:colOff>914400</xdr:colOff>
      <xdr:row>25</xdr:row>
      <xdr:rowOff>171450</xdr:rowOff>
    </xdr:to>
    <xdr:grpSp>
      <xdr:nvGrpSpPr>
        <xdr:cNvPr id="67" name="Group 380"/>
        <xdr:cNvGrpSpPr>
          <a:grpSpLocks/>
        </xdr:cNvGrpSpPr>
      </xdr:nvGrpSpPr>
      <xdr:grpSpPr>
        <a:xfrm>
          <a:off x="63436500" y="63531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68" name="Line 381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8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38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384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38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86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8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30</xdr:row>
      <xdr:rowOff>57150</xdr:rowOff>
    </xdr:from>
    <xdr:to>
      <xdr:col>87</xdr:col>
      <xdr:colOff>914400</xdr:colOff>
      <xdr:row>30</xdr:row>
      <xdr:rowOff>171450</xdr:rowOff>
    </xdr:to>
    <xdr:grpSp>
      <xdr:nvGrpSpPr>
        <xdr:cNvPr id="75" name="Group 388"/>
        <xdr:cNvGrpSpPr>
          <a:grpSpLocks/>
        </xdr:cNvGrpSpPr>
      </xdr:nvGrpSpPr>
      <xdr:grpSpPr>
        <a:xfrm>
          <a:off x="63436500" y="74961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76" name="Line 389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9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91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92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9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94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95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15</xdr:row>
      <xdr:rowOff>123825</xdr:rowOff>
    </xdr:from>
    <xdr:to>
      <xdr:col>56</xdr:col>
      <xdr:colOff>0</xdr:colOff>
      <xdr:row>15</xdr:row>
      <xdr:rowOff>123825</xdr:rowOff>
    </xdr:to>
    <xdr:sp>
      <xdr:nvSpPr>
        <xdr:cNvPr id="83" name="Line 419"/>
        <xdr:cNvSpPr>
          <a:spLocks/>
        </xdr:cNvSpPr>
      </xdr:nvSpPr>
      <xdr:spPr>
        <a:xfrm flipH="1" flipV="1">
          <a:off x="35052000" y="4133850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27</xdr:row>
      <xdr:rowOff>209550</xdr:rowOff>
    </xdr:from>
    <xdr:to>
      <xdr:col>10</xdr:col>
      <xdr:colOff>419100</xdr:colOff>
      <xdr:row>29</xdr:row>
      <xdr:rowOff>114300</xdr:rowOff>
    </xdr:to>
    <xdr:grpSp>
      <xdr:nvGrpSpPr>
        <xdr:cNvPr id="84" name="Group 425"/>
        <xdr:cNvGrpSpPr>
          <a:grpSpLocks/>
        </xdr:cNvGrpSpPr>
      </xdr:nvGrpSpPr>
      <xdr:grpSpPr>
        <a:xfrm>
          <a:off x="6619875" y="6962775"/>
          <a:ext cx="304800" cy="361950"/>
          <a:chOff x="-37" y="-590"/>
          <a:chExt cx="28" cy="15846"/>
        </a:xfrm>
        <a:solidFill>
          <a:srgbClr val="FFFFFF"/>
        </a:solidFill>
      </xdr:grpSpPr>
      <xdr:sp>
        <xdr:nvSpPr>
          <xdr:cNvPr id="85" name="Line 426"/>
          <xdr:cNvSpPr>
            <a:spLocks/>
          </xdr:cNvSpPr>
        </xdr:nvSpPr>
        <xdr:spPr>
          <a:xfrm>
            <a:off x="-23" y="1150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27"/>
          <xdr:cNvSpPr>
            <a:spLocks/>
          </xdr:cNvSpPr>
        </xdr:nvSpPr>
        <xdr:spPr>
          <a:xfrm>
            <a:off x="-37" y="-59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32</xdr:row>
      <xdr:rowOff>114300</xdr:rowOff>
    </xdr:from>
    <xdr:to>
      <xdr:col>63</xdr:col>
      <xdr:colOff>647700</xdr:colOff>
      <xdr:row>34</xdr:row>
      <xdr:rowOff>28575</xdr:rowOff>
    </xdr:to>
    <xdr:grpSp>
      <xdr:nvGrpSpPr>
        <xdr:cNvPr id="87" name="Group 433"/>
        <xdr:cNvGrpSpPr>
          <a:grpSpLocks/>
        </xdr:cNvGrpSpPr>
      </xdr:nvGrpSpPr>
      <xdr:grpSpPr>
        <a:xfrm>
          <a:off x="46310550" y="8010525"/>
          <a:ext cx="304800" cy="371475"/>
          <a:chOff x="-58" y="-4720"/>
          <a:chExt cx="28" cy="16263"/>
        </a:xfrm>
        <a:solidFill>
          <a:srgbClr val="FFFFFF"/>
        </a:solidFill>
      </xdr:grpSpPr>
      <xdr:sp>
        <xdr:nvSpPr>
          <xdr:cNvPr id="88" name="Line 434"/>
          <xdr:cNvSpPr>
            <a:spLocks/>
          </xdr:cNvSpPr>
        </xdr:nvSpPr>
        <xdr:spPr>
          <a:xfrm flipH="1">
            <a:off x="-44" y="-472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35"/>
          <xdr:cNvSpPr>
            <a:spLocks/>
          </xdr:cNvSpPr>
        </xdr:nvSpPr>
        <xdr:spPr>
          <a:xfrm>
            <a:off x="-58" y="-54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438150</xdr:colOff>
      <xdr:row>24</xdr:row>
      <xdr:rowOff>85725</xdr:rowOff>
    </xdr:from>
    <xdr:to>
      <xdr:col>57</xdr:col>
      <xdr:colOff>238125</xdr:colOff>
      <xdr:row>28</xdr:row>
      <xdr:rowOff>142875</xdr:rowOff>
    </xdr:to>
    <xdr:grpSp>
      <xdr:nvGrpSpPr>
        <xdr:cNvPr id="90" name="Group 436"/>
        <xdr:cNvGrpSpPr>
          <a:grpSpLocks/>
        </xdr:cNvGrpSpPr>
      </xdr:nvGrpSpPr>
      <xdr:grpSpPr>
        <a:xfrm>
          <a:off x="26784300" y="6153150"/>
          <a:ext cx="14963775" cy="971550"/>
          <a:chOff x="-1709" y="-3340"/>
          <a:chExt cx="19180" cy="21216"/>
        </a:xfrm>
        <a:solidFill>
          <a:srgbClr val="FFFFFF"/>
        </a:solidFill>
      </xdr:grpSpPr>
      <xdr:sp>
        <xdr:nvSpPr>
          <xdr:cNvPr id="91" name="Rectangle 437"/>
          <xdr:cNvSpPr>
            <a:spLocks/>
          </xdr:cNvSpPr>
        </xdr:nvSpPr>
        <xdr:spPr>
          <a:xfrm>
            <a:off x="-1613" y="-635"/>
            <a:ext cx="18998" cy="1580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38"/>
          <xdr:cNvSpPr>
            <a:spLocks/>
          </xdr:cNvSpPr>
        </xdr:nvSpPr>
        <xdr:spPr>
          <a:xfrm>
            <a:off x="-1709" y="-3340"/>
            <a:ext cx="19180" cy="212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39"/>
          <xdr:cNvSpPr>
            <a:spLocks/>
          </xdr:cNvSpPr>
        </xdr:nvSpPr>
        <xdr:spPr>
          <a:xfrm>
            <a:off x="-1709" y="-3340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40"/>
          <xdr:cNvSpPr>
            <a:spLocks/>
          </xdr:cNvSpPr>
        </xdr:nvSpPr>
        <xdr:spPr>
          <a:xfrm>
            <a:off x="-1709" y="15171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41"/>
          <xdr:cNvSpPr>
            <a:spLocks/>
          </xdr:cNvSpPr>
        </xdr:nvSpPr>
        <xdr:spPr>
          <a:xfrm>
            <a:off x="1317" y="-3340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42"/>
          <xdr:cNvSpPr>
            <a:spLocks/>
          </xdr:cNvSpPr>
        </xdr:nvSpPr>
        <xdr:spPr>
          <a:xfrm>
            <a:off x="1317" y="15171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43"/>
          <xdr:cNvSpPr>
            <a:spLocks/>
          </xdr:cNvSpPr>
        </xdr:nvSpPr>
        <xdr:spPr>
          <a:xfrm>
            <a:off x="4323" y="15171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44"/>
          <xdr:cNvSpPr>
            <a:spLocks/>
          </xdr:cNvSpPr>
        </xdr:nvSpPr>
        <xdr:spPr>
          <a:xfrm>
            <a:off x="4323" y="-3340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45"/>
          <xdr:cNvSpPr>
            <a:spLocks/>
          </xdr:cNvSpPr>
        </xdr:nvSpPr>
        <xdr:spPr>
          <a:xfrm>
            <a:off x="7363" y="15171"/>
            <a:ext cx="1036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46"/>
          <xdr:cNvSpPr>
            <a:spLocks/>
          </xdr:cNvSpPr>
        </xdr:nvSpPr>
        <xdr:spPr>
          <a:xfrm>
            <a:off x="7363" y="-3340"/>
            <a:ext cx="1036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47"/>
          <xdr:cNvSpPr>
            <a:spLocks/>
          </xdr:cNvSpPr>
        </xdr:nvSpPr>
        <xdr:spPr>
          <a:xfrm>
            <a:off x="10374" y="-3340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48"/>
          <xdr:cNvSpPr>
            <a:spLocks/>
          </xdr:cNvSpPr>
        </xdr:nvSpPr>
        <xdr:spPr>
          <a:xfrm>
            <a:off x="10374" y="15171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49"/>
          <xdr:cNvSpPr>
            <a:spLocks/>
          </xdr:cNvSpPr>
        </xdr:nvSpPr>
        <xdr:spPr>
          <a:xfrm>
            <a:off x="13395" y="15171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50"/>
          <xdr:cNvSpPr>
            <a:spLocks/>
          </xdr:cNvSpPr>
        </xdr:nvSpPr>
        <xdr:spPr>
          <a:xfrm>
            <a:off x="13395" y="-3340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51"/>
          <xdr:cNvSpPr>
            <a:spLocks/>
          </xdr:cNvSpPr>
        </xdr:nvSpPr>
        <xdr:spPr>
          <a:xfrm>
            <a:off x="16421" y="15171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52"/>
          <xdr:cNvSpPr>
            <a:spLocks/>
          </xdr:cNvSpPr>
        </xdr:nvSpPr>
        <xdr:spPr>
          <a:xfrm>
            <a:off x="16421" y="-3340"/>
            <a:ext cx="1050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495300</xdr:colOff>
      <xdr:row>32</xdr:row>
      <xdr:rowOff>114300</xdr:rowOff>
    </xdr:from>
    <xdr:to>
      <xdr:col>65</xdr:col>
      <xdr:colOff>352425</xdr:colOff>
      <xdr:row>34</xdr:row>
      <xdr:rowOff>133350</xdr:rowOff>
    </xdr:to>
    <xdr:sp>
      <xdr:nvSpPr>
        <xdr:cNvPr id="107" name="Line 453"/>
        <xdr:cNvSpPr>
          <a:spLocks/>
        </xdr:cNvSpPr>
      </xdr:nvSpPr>
      <xdr:spPr>
        <a:xfrm>
          <a:off x="46462950" y="8010525"/>
          <a:ext cx="13430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838200</xdr:colOff>
      <xdr:row>35</xdr:row>
      <xdr:rowOff>0</xdr:rowOff>
    </xdr:from>
    <xdr:to>
      <xdr:col>67</xdr:col>
      <xdr:colOff>476250</xdr:colOff>
      <xdr:row>35</xdr:row>
      <xdr:rowOff>114300</xdr:rowOff>
    </xdr:to>
    <xdr:sp>
      <xdr:nvSpPr>
        <xdr:cNvPr id="108" name="Line 454"/>
        <xdr:cNvSpPr>
          <a:spLocks/>
        </xdr:cNvSpPr>
      </xdr:nvSpPr>
      <xdr:spPr>
        <a:xfrm>
          <a:off x="48291750" y="8582025"/>
          <a:ext cx="1123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34</xdr:row>
      <xdr:rowOff>133350</xdr:rowOff>
    </xdr:from>
    <xdr:to>
      <xdr:col>65</xdr:col>
      <xdr:colOff>838200</xdr:colOff>
      <xdr:row>35</xdr:row>
      <xdr:rowOff>0</xdr:rowOff>
    </xdr:to>
    <xdr:sp>
      <xdr:nvSpPr>
        <xdr:cNvPr id="109" name="Line 455"/>
        <xdr:cNvSpPr>
          <a:spLocks/>
        </xdr:cNvSpPr>
      </xdr:nvSpPr>
      <xdr:spPr>
        <a:xfrm flipH="1" flipV="1">
          <a:off x="47815500" y="8486775"/>
          <a:ext cx="476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35</xdr:row>
      <xdr:rowOff>114300</xdr:rowOff>
    </xdr:from>
    <xdr:to>
      <xdr:col>72</xdr:col>
      <xdr:colOff>0</xdr:colOff>
      <xdr:row>35</xdr:row>
      <xdr:rowOff>114300</xdr:rowOff>
    </xdr:to>
    <xdr:sp>
      <xdr:nvSpPr>
        <xdr:cNvPr id="110" name="Line 457"/>
        <xdr:cNvSpPr>
          <a:spLocks/>
        </xdr:cNvSpPr>
      </xdr:nvSpPr>
      <xdr:spPr>
        <a:xfrm flipV="1">
          <a:off x="44215050" y="8696325"/>
          <a:ext cx="866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57150</xdr:rowOff>
    </xdr:from>
    <xdr:to>
      <xdr:col>13</xdr:col>
      <xdr:colOff>904875</xdr:colOff>
      <xdr:row>31</xdr:row>
      <xdr:rowOff>171450</xdr:rowOff>
    </xdr:to>
    <xdr:grpSp>
      <xdr:nvGrpSpPr>
        <xdr:cNvPr id="111" name="Group 470"/>
        <xdr:cNvGrpSpPr>
          <a:grpSpLocks/>
        </xdr:cNvGrpSpPr>
      </xdr:nvGrpSpPr>
      <xdr:grpSpPr>
        <a:xfrm>
          <a:off x="8601075" y="772477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112" name="Line 471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72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73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74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75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76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7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19050</xdr:colOff>
      <xdr:row>24</xdr:row>
      <xdr:rowOff>190500</xdr:rowOff>
    </xdr:from>
    <xdr:to>
      <xdr:col>65</xdr:col>
      <xdr:colOff>314325</xdr:colOff>
      <xdr:row>25</xdr:row>
      <xdr:rowOff>76200</xdr:rowOff>
    </xdr:to>
    <xdr:grpSp>
      <xdr:nvGrpSpPr>
        <xdr:cNvPr id="119" name="Group 519"/>
        <xdr:cNvGrpSpPr>
          <a:grpSpLocks/>
        </xdr:cNvGrpSpPr>
      </xdr:nvGrpSpPr>
      <xdr:grpSpPr>
        <a:xfrm>
          <a:off x="47472600" y="6257925"/>
          <a:ext cx="295275" cy="114300"/>
          <a:chOff x="-10587" y="-3552"/>
          <a:chExt cx="8694" cy="9996"/>
        </a:xfrm>
        <a:solidFill>
          <a:srgbClr val="FFFFFF"/>
        </a:solidFill>
      </xdr:grpSpPr>
      <xdr:sp>
        <xdr:nvSpPr>
          <xdr:cNvPr id="120" name="Rectangle 520"/>
          <xdr:cNvSpPr>
            <a:spLocks/>
          </xdr:cNvSpPr>
        </xdr:nvSpPr>
        <xdr:spPr>
          <a:xfrm>
            <a:off x="-2858" y="-3552"/>
            <a:ext cx="965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21"/>
          <xdr:cNvSpPr>
            <a:spLocks/>
          </xdr:cNvSpPr>
        </xdr:nvSpPr>
        <xdr:spPr>
          <a:xfrm>
            <a:off x="-6723" y="-3552"/>
            <a:ext cx="3864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22"/>
          <xdr:cNvSpPr>
            <a:spLocks/>
          </xdr:cNvSpPr>
        </xdr:nvSpPr>
        <xdr:spPr>
          <a:xfrm>
            <a:off x="-10587" y="-3552"/>
            <a:ext cx="3864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142875</xdr:colOff>
      <xdr:row>30</xdr:row>
      <xdr:rowOff>57150</xdr:rowOff>
    </xdr:from>
    <xdr:to>
      <xdr:col>61</xdr:col>
      <xdr:colOff>457200</xdr:colOff>
      <xdr:row>30</xdr:row>
      <xdr:rowOff>171450</xdr:rowOff>
    </xdr:to>
    <xdr:grpSp>
      <xdr:nvGrpSpPr>
        <xdr:cNvPr id="123" name="Group 546"/>
        <xdr:cNvGrpSpPr>
          <a:grpSpLocks/>
        </xdr:cNvGrpSpPr>
      </xdr:nvGrpSpPr>
      <xdr:grpSpPr>
        <a:xfrm>
          <a:off x="44110275" y="7496175"/>
          <a:ext cx="828675" cy="114300"/>
          <a:chOff x="-10543" y="-18"/>
          <a:chExt cx="17024" cy="12"/>
        </a:xfrm>
        <a:solidFill>
          <a:srgbClr val="FFFFFF"/>
        </a:solidFill>
      </xdr:grpSpPr>
      <xdr:sp>
        <xdr:nvSpPr>
          <xdr:cNvPr id="124" name="Line 547"/>
          <xdr:cNvSpPr>
            <a:spLocks/>
          </xdr:cNvSpPr>
        </xdr:nvSpPr>
        <xdr:spPr>
          <a:xfrm>
            <a:off x="-9871" y="-11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48"/>
          <xdr:cNvSpPr>
            <a:spLocks/>
          </xdr:cNvSpPr>
        </xdr:nvSpPr>
        <xdr:spPr>
          <a:xfrm>
            <a:off x="-1054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49"/>
          <xdr:cNvSpPr>
            <a:spLocks/>
          </xdr:cNvSpPr>
        </xdr:nvSpPr>
        <xdr:spPr>
          <a:xfrm>
            <a:off x="-7185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50"/>
          <xdr:cNvSpPr>
            <a:spLocks/>
          </xdr:cNvSpPr>
        </xdr:nvSpPr>
        <xdr:spPr>
          <a:xfrm>
            <a:off x="3791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51"/>
          <xdr:cNvSpPr>
            <a:spLocks/>
          </xdr:cNvSpPr>
        </xdr:nvSpPr>
        <xdr:spPr>
          <a:xfrm>
            <a:off x="-1805" y="-18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52"/>
          <xdr:cNvSpPr>
            <a:spLocks/>
          </xdr:cNvSpPr>
        </xdr:nvSpPr>
        <xdr:spPr>
          <a:xfrm>
            <a:off x="880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53"/>
          <xdr:cNvSpPr>
            <a:spLocks/>
          </xdr:cNvSpPr>
        </xdr:nvSpPr>
        <xdr:spPr>
          <a:xfrm>
            <a:off x="-4270" y="-18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95250</xdr:colOff>
      <xdr:row>14</xdr:row>
      <xdr:rowOff>0</xdr:rowOff>
    </xdr:from>
    <xdr:to>
      <xdr:col>52</xdr:col>
      <xdr:colOff>409575</xdr:colOff>
      <xdr:row>15</xdr:row>
      <xdr:rowOff>123825</xdr:rowOff>
    </xdr:to>
    <xdr:grpSp>
      <xdr:nvGrpSpPr>
        <xdr:cNvPr id="131" name="Group 575"/>
        <xdr:cNvGrpSpPr>
          <a:grpSpLocks/>
        </xdr:cNvGrpSpPr>
      </xdr:nvGrpSpPr>
      <xdr:grpSpPr>
        <a:xfrm>
          <a:off x="38119050" y="3781425"/>
          <a:ext cx="304800" cy="352425"/>
          <a:chOff x="-38" y="132"/>
          <a:chExt cx="28" cy="15429"/>
        </a:xfrm>
        <a:solidFill>
          <a:srgbClr val="FFFFFF"/>
        </a:solidFill>
      </xdr:grpSpPr>
      <xdr:sp>
        <xdr:nvSpPr>
          <xdr:cNvPr id="132" name="Line 576"/>
          <xdr:cNvSpPr>
            <a:spLocks/>
          </xdr:cNvSpPr>
        </xdr:nvSpPr>
        <xdr:spPr>
          <a:xfrm>
            <a:off x="-24" y="1222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77"/>
          <xdr:cNvSpPr>
            <a:spLocks/>
          </xdr:cNvSpPr>
        </xdr:nvSpPr>
        <xdr:spPr>
          <a:xfrm>
            <a:off x="-38" y="13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390525</xdr:colOff>
      <xdr:row>35</xdr:row>
      <xdr:rowOff>19050</xdr:rowOff>
    </xdr:from>
    <xdr:to>
      <xdr:col>13</xdr:col>
      <xdr:colOff>609600</xdr:colOff>
      <xdr:row>37</xdr:row>
      <xdr:rowOff>0</xdr:rowOff>
    </xdr:to>
    <xdr:grpSp>
      <xdr:nvGrpSpPr>
        <xdr:cNvPr id="134" name="Group 580"/>
        <xdr:cNvGrpSpPr>
          <a:grpSpLocks/>
        </xdr:cNvGrpSpPr>
      </xdr:nvGrpSpPr>
      <xdr:grpSpPr>
        <a:xfrm>
          <a:off x="8905875" y="8601075"/>
          <a:ext cx="219075" cy="438150"/>
          <a:chOff x="-53" y="-9823"/>
          <a:chExt cx="20" cy="29671"/>
        </a:xfrm>
        <a:solidFill>
          <a:srgbClr val="FFFFFF"/>
        </a:solidFill>
      </xdr:grpSpPr>
      <xdr:sp>
        <xdr:nvSpPr>
          <xdr:cNvPr id="135" name="Line 581"/>
          <xdr:cNvSpPr>
            <a:spLocks/>
          </xdr:cNvSpPr>
        </xdr:nvSpPr>
        <xdr:spPr>
          <a:xfrm flipV="1">
            <a:off x="-42" y="9530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582"/>
          <xdr:cNvSpPr>
            <a:spLocks/>
          </xdr:cNvSpPr>
        </xdr:nvSpPr>
        <xdr:spPr>
          <a:xfrm flipV="1">
            <a:off x="-53" y="-9823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583"/>
          <xdr:cNvSpPr>
            <a:spLocks/>
          </xdr:cNvSpPr>
        </xdr:nvSpPr>
        <xdr:spPr>
          <a:xfrm>
            <a:off x="-47" y="1984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kreslení 1608"/>
          <xdr:cNvSpPr>
            <a:spLocks/>
          </xdr:cNvSpPr>
        </xdr:nvSpPr>
        <xdr:spPr>
          <a:xfrm>
            <a:off x="-48" y="-9178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7</xdr:row>
      <xdr:rowOff>0</xdr:rowOff>
    </xdr:from>
    <xdr:to>
      <xdr:col>5</xdr:col>
      <xdr:colOff>876300</xdr:colOff>
      <xdr:row>12</xdr:row>
      <xdr:rowOff>0</xdr:rowOff>
    </xdr:to>
    <xdr:sp>
      <xdr:nvSpPr>
        <xdr:cNvPr id="139" name="text 119"/>
        <xdr:cNvSpPr txBox="1">
          <a:spLocks noChangeArrowheads="1"/>
        </xdr:cNvSpPr>
      </xdr:nvSpPr>
      <xdr:spPr>
        <a:xfrm>
          <a:off x="1114425" y="1952625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Plzeň hl. n. slouží 
současně jako předvěst vjezdových návěstidel ŽST Plzeň - Jižní předm.</a:t>
          </a:r>
        </a:p>
      </xdr:txBody>
    </xdr:sp>
    <xdr:clientData/>
  </xdr:twoCellAnchor>
  <xdr:twoCellAnchor>
    <xdr:from>
      <xdr:col>8</xdr:col>
      <xdr:colOff>85725</xdr:colOff>
      <xdr:row>7</xdr:row>
      <xdr:rowOff>0</xdr:rowOff>
    </xdr:from>
    <xdr:to>
      <xdr:col>11</xdr:col>
      <xdr:colOff>876300</xdr:colOff>
      <xdr:row>12</xdr:row>
      <xdr:rowOff>0</xdr:rowOff>
    </xdr:to>
    <xdr:sp>
      <xdr:nvSpPr>
        <xdr:cNvPr id="140" name="text 120"/>
        <xdr:cNvSpPr txBox="1">
          <a:spLocks noChangeArrowheads="1"/>
        </xdr:cNvSpPr>
      </xdr:nvSpPr>
      <xdr:spPr>
        <a:xfrm>
          <a:off x="5114925" y="1952625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Plzeň - Jižní předměstí slouží současně jako předvěst vjezdových návěstidel ŽST Plzeň hl. n.</a:t>
          </a:r>
        </a:p>
      </xdr:txBody>
    </xdr:sp>
    <xdr:clientData/>
  </xdr:twoCellAnchor>
  <xdr:twoCellAnchor>
    <xdr:from>
      <xdr:col>68</xdr:col>
      <xdr:colOff>0</xdr:colOff>
      <xdr:row>46</xdr:row>
      <xdr:rowOff>0</xdr:rowOff>
    </xdr:from>
    <xdr:to>
      <xdr:col>75</xdr:col>
      <xdr:colOff>0</xdr:colOff>
      <xdr:row>48</xdr:row>
      <xdr:rowOff>0</xdr:rowOff>
    </xdr:to>
    <xdr:sp>
      <xdr:nvSpPr>
        <xdr:cNvPr id="141" name="text 6"/>
        <xdr:cNvSpPr txBox="1">
          <a:spLocks noChangeArrowheads="1"/>
        </xdr:cNvSpPr>
      </xdr:nvSpPr>
      <xdr:spPr>
        <a:xfrm>
          <a:off x="49911000" y="110966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142" name="text 55"/>
        <xdr:cNvSpPr txBox="1">
          <a:spLocks noChangeArrowheads="1"/>
        </xdr:cNvSpPr>
      </xdr:nvSpPr>
      <xdr:spPr>
        <a:xfrm>
          <a:off x="28803600" y="11096625"/>
          <a:ext cx="77343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89</xdr:col>
      <xdr:colOff>0</xdr:colOff>
      <xdr:row>34</xdr:row>
      <xdr:rowOff>0</xdr:rowOff>
    </xdr:from>
    <xdr:to>
      <xdr:col>90</xdr:col>
      <xdr:colOff>0</xdr:colOff>
      <xdr:row>35</xdr:row>
      <xdr:rowOff>0</xdr:rowOff>
    </xdr:to>
    <xdr:sp>
      <xdr:nvSpPr>
        <xdr:cNvPr id="143" name="text 3"/>
        <xdr:cNvSpPr txBox="1">
          <a:spLocks noChangeArrowheads="1"/>
        </xdr:cNvSpPr>
      </xdr:nvSpPr>
      <xdr:spPr>
        <a:xfrm>
          <a:off x="64827150" y="8353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34</xdr:row>
      <xdr:rowOff>114300</xdr:rowOff>
    </xdr:from>
    <xdr:to>
      <xdr:col>89</xdr:col>
      <xdr:colOff>447675</xdr:colOff>
      <xdr:row>34</xdr:row>
      <xdr:rowOff>114300</xdr:rowOff>
    </xdr:to>
    <xdr:sp>
      <xdr:nvSpPr>
        <xdr:cNvPr id="144" name="Line 636"/>
        <xdr:cNvSpPr>
          <a:spLocks/>
        </xdr:cNvSpPr>
      </xdr:nvSpPr>
      <xdr:spPr>
        <a:xfrm>
          <a:off x="64893825" y="84677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45" name="text 3"/>
        <xdr:cNvSpPr txBox="1">
          <a:spLocks noChangeArrowheads="1"/>
        </xdr:cNvSpPr>
      </xdr:nvSpPr>
      <xdr:spPr>
        <a:xfrm>
          <a:off x="514350" y="7896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6" name="text 3"/>
        <xdr:cNvSpPr txBox="1">
          <a:spLocks noChangeArrowheads="1"/>
        </xdr:cNvSpPr>
      </xdr:nvSpPr>
      <xdr:spPr>
        <a:xfrm>
          <a:off x="514350" y="7210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26</xdr:col>
      <xdr:colOff>0</xdr:colOff>
      <xdr:row>26</xdr:row>
      <xdr:rowOff>114300</xdr:rowOff>
    </xdr:to>
    <xdr:sp>
      <xdr:nvSpPr>
        <xdr:cNvPr id="147" name="Line 639"/>
        <xdr:cNvSpPr>
          <a:spLocks/>
        </xdr:cNvSpPr>
      </xdr:nvSpPr>
      <xdr:spPr>
        <a:xfrm flipV="1">
          <a:off x="1028700" y="6638925"/>
          <a:ext cx="1737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876300</xdr:colOff>
      <xdr:row>30</xdr:row>
      <xdr:rowOff>171450</xdr:rowOff>
    </xdr:to>
    <xdr:grpSp>
      <xdr:nvGrpSpPr>
        <xdr:cNvPr id="148" name="Group 640"/>
        <xdr:cNvGrpSpPr>
          <a:grpSpLocks/>
        </xdr:cNvGrpSpPr>
      </xdr:nvGrpSpPr>
      <xdr:grpSpPr>
        <a:xfrm>
          <a:off x="1600200" y="7496175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149" name="Line 641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42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43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44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45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46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47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27</xdr:row>
      <xdr:rowOff>57150</xdr:rowOff>
    </xdr:from>
    <xdr:to>
      <xdr:col>3</xdr:col>
      <xdr:colOff>504825</xdr:colOff>
      <xdr:row>27</xdr:row>
      <xdr:rowOff>171450</xdr:rowOff>
    </xdr:to>
    <xdr:grpSp>
      <xdr:nvGrpSpPr>
        <xdr:cNvPr id="156" name="Group 648"/>
        <xdr:cNvGrpSpPr>
          <a:grpSpLocks/>
        </xdr:cNvGrpSpPr>
      </xdr:nvGrpSpPr>
      <xdr:grpSpPr>
        <a:xfrm>
          <a:off x="1228725" y="6810375"/>
          <a:ext cx="819150" cy="114300"/>
          <a:chOff x="-6597" y="-18"/>
          <a:chExt cx="16800" cy="12"/>
        </a:xfrm>
        <a:solidFill>
          <a:srgbClr val="FFFFFF"/>
        </a:solidFill>
      </xdr:grpSpPr>
      <xdr:sp>
        <xdr:nvSpPr>
          <xdr:cNvPr id="157" name="Line 649"/>
          <xdr:cNvSpPr>
            <a:spLocks/>
          </xdr:cNvSpPr>
        </xdr:nvSpPr>
        <xdr:spPr>
          <a:xfrm>
            <a:off x="-5925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50"/>
          <xdr:cNvSpPr>
            <a:spLocks/>
          </xdr:cNvSpPr>
        </xdr:nvSpPr>
        <xdr:spPr>
          <a:xfrm>
            <a:off x="-6597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51"/>
          <xdr:cNvSpPr>
            <a:spLocks/>
          </xdr:cNvSpPr>
        </xdr:nvSpPr>
        <xdr:spPr>
          <a:xfrm>
            <a:off x="-3237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52"/>
          <xdr:cNvSpPr>
            <a:spLocks/>
          </xdr:cNvSpPr>
        </xdr:nvSpPr>
        <xdr:spPr>
          <a:xfrm>
            <a:off x="751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53"/>
          <xdr:cNvSpPr>
            <a:spLocks/>
          </xdr:cNvSpPr>
        </xdr:nvSpPr>
        <xdr:spPr>
          <a:xfrm>
            <a:off x="2139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54"/>
          <xdr:cNvSpPr>
            <a:spLocks/>
          </xdr:cNvSpPr>
        </xdr:nvSpPr>
        <xdr:spPr>
          <a:xfrm>
            <a:off x="4827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55"/>
          <xdr:cNvSpPr>
            <a:spLocks/>
          </xdr:cNvSpPr>
        </xdr:nvSpPr>
        <xdr:spPr>
          <a:xfrm>
            <a:off x="-54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32</xdr:row>
      <xdr:rowOff>114300</xdr:rowOff>
    </xdr:from>
    <xdr:to>
      <xdr:col>13</xdr:col>
      <xdr:colOff>647700</xdr:colOff>
      <xdr:row>34</xdr:row>
      <xdr:rowOff>28575</xdr:rowOff>
    </xdr:to>
    <xdr:grpSp>
      <xdr:nvGrpSpPr>
        <xdr:cNvPr id="164" name="Group 656"/>
        <xdr:cNvGrpSpPr>
          <a:grpSpLocks/>
        </xdr:cNvGrpSpPr>
      </xdr:nvGrpSpPr>
      <xdr:grpSpPr>
        <a:xfrm>
          <a:off x="8858250" y="8010525"/>
          <a:ext cx="304800" cy="371475"/>
          <a:chOff x="-58" y="-4720"/>
          <a:chExt cx="28" cy="16263"/>
        </a:xfrm>
        <a:solidFill>
          <a:srgbClr val="FFFFFF"/>
        </a:solidFill>
      </xdr:grpSpPr>
      <xdr:sp>
        <xdr:nvSpPr>
          <xdr:cNvPr id="165" name="Line 657"/>
          <xdr:cNvSpPr>
            <a:spLocks/>
          </xdr:cNvSpPr>
        </xdr:nvSpPr>
        <xdr:spPr>
          <a:xfrm flipH="1">
            <a:off x="-44" y="-472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58"/>
          <xdr:cNvSpPr>
            <a:spLocks/>
          </xdr:cNvSpPr>
        </xdr:nvSpPr>
        <xdr:spPr>
          <a:xfrm>
            <a:off x="-58" y="-54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24</xdr:row>
      <xdr:rowOff>209550</xdr:rowOff>
    </xdr:from>
    <xdr:to>
      <xdr:col>15</xdr:col>
      <xdr:colOff>647700</xdr:colOff>
      <xdr:row>26</xdr:row>
      <xdr:rowOff>114300</xdr:rowOff>
    </xdr:to>
    <xdr:grpSp>
      <xdr:nvGrpSpPr>
        <xdr:cNvPr id="167" name="Group 659"/>
        <xdr:cNvGrpSpPr>
          <a:grpSpLocks/>
        </xdr:cNvGrpSpPr>
      </xdr:nvGrpSpPr>
      <xdr:grpSpPr>
        <a:xfrm>
          <a:off x="10344150" y="6276975"/>
          <a:ext cx="304800" cy="361950"/>
          <a:chOff x="-58" y="-614"/>
          <a:chExt cx="28" cy="15846"/>
        </a:xfrm>
        <a:solidFill>
          <a:srgbClr val="FFFFFF"/>
        </a:solidFill>
      </xdr:grpSpPr>
      <xdr:sp>
        <xdr:nvSpPr>
          <xdr:cNvPr id="168" name="Line 660"/>
          <xdr:cNvSpPr>
            <a:spLocks/>
          </xdr:cNvSpPr>
        </xdr:nvSpPr>
        <xdr:spPr>
          <a:xfrm>
            <a:off x="-44" y="1148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61"/>
          <xdr:cNvSpPr>
            <a:spLocks/>
          </xdr:cNvSpPr>
        </xdr:nvSpPr>
        <xdr:spPr>
          <a:xfrm>
            <a:off x="-58" y="-6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37</xdr:row>
      <xdr:rowOff>114300</xdr:rowOff>
    </xdr:from>
    <xdr:to>
      <xdr:col>9</xdr:col>
      <xdr:colOff>28575</xdr:colOff>
      <xdr:row>37</xdr:row>
      <xdr:rowOff>114300</xdr:rowOff>
    </xdr:to>
    <xdr:sp>
      <xdr:nvSpPr>
        <xdr:cNvPr id="170" name="Line 662"/>
        <xdr:cNvSpPr>
          <a:spLocks/>
        </xdr:cNvSpPr>
      </xdr:nvSpPr>
      <xdr:spPr>
        <a:xfrm flipV="1">
          <a:off x="2514600" y="9153525"/>
          <a:ext cx="305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114300</xdr:rowOff>
    </xdr:from>
    <xdr:to>
      <xdr:col>9</xdr:col>
      <xdr:colOff>200025</xdr:colOff>
      <xdr:row>35</xdr:row>
      <xdr:rowOff>114300</xdr:rowOff>
    </xdr:to>
    <xdr:sp>
      <xdr:nvSpPr>
        <xdr:cNvPr id="171" name="Line 663"/>
        <xdr:cNvSpPr>
          <a:spLocks/>
        </xdr:cNvSpPr>
      </xdr:nvSpPr>
      <xdr:spPr>
        <a:xfrm flipV="1">
          <a:off x="2514600" y="8696325"/>
          <a:ext cx="322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35</xdr:row>
      <xdr:rowOff>114300</xdr:rowOff>
    </xdr:from>
    <xdr:to>
      <xdr:col>5</xdr:col>
      <xdr:colOff>619125</xdr:colOff>
      <xdr:row>37</xdr:row>
      <xdr:rowOff>38100</xdr:rowOff>
    </xdr:to>
    <xdr:grpSp>
      <xdr:nvGrpSpPr>
        <xdr:cNvPr id="172" name="Group 664"/>
        <xdr:cNvGrpSpPr>
          <a:grpSpLocks/>
        </xdr:cNvGrpSpPr>
      </xdr:nvGrpSpPr>
      <xdr:grpSpPr>
        <a:xfrm>
          <a:off x="3343275" y="8696325"/>
          <a:ext cx="304800" cy="381000"/>
          <a:chOff x="-60" y="-4696"/>
          <a:chExt cx="28" cy="16680"/>
        </a:xfrm>
        <a:solidFill>
          <a:srgbClr val="FFFFFF"/>
        </a:solidFill>
      </xdr:grpSpPr>
      <xdr:sp>
        <xdr:nvSpPr>
          <xdr:cNvPr id="173" name="Line 665"/>
          <xdr:cNvSpPr>
            <a:spLocks/>
          </xdr:cNvSpPr>
        </xdr:nvSpPr>
        <xdr:spPr>
          <a:xfrm flipH="1">
            <a:off x="-46" y="-4696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66"/>
          <xdr:cNvSpPr>
            <a:spLocks/>
          </xdr:cNvSpPr>
        </xdr:nvSpPr>
        <xdr:spPr>
          <a:xfrm>
            <a:off x="-60" y="-109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37</xdr:row>
      <xdr:rowOff>114300</xdr:rowOff>
    </xdr:from>
    <xdr:to>
      <xdr:col>7</xdr:col>
      <xdr:colOff>409575</xdr:colOff>
      <xdr:row>39</xdr:row>
      <xdr:rowOff>38100</xdr:rowOff>
    </xdr:to>
    <xdr:grpSp>
      <xdr:nvGrpSpPr>
        <xdr:cNvPr id="175" name="Group 670"/>
        <xdr:cNvGrpSpPr>
          <a:grpSpLocks/>
        </xdr:cNvGrpSpPr>
      </xdr:nvGrpSpPr>
      <xdr:grpSpPr>
        <a:xfrm>
          <a:off x="4610100" y="9153525"/>
          <a:ext cx="304800" cy="381000"/>
          <a:chOff x="-38" y="-4680"/>
          <a:chExt cx="28" cy="16680"/>
        </a:xfrm>
        <a:solidFill>
          <a:srgbClr val="FFFFFF"/>
        </a:solidFill>
      </xdr:grpSpPr>
      <xdr:sp>
        <xdr:nvSpPr>
          <xdr:cNvPr id="176" name="Line 671"/>
          <xdr:cNvSpPr>
            <a:spLocks/>
          </xdr:cNvSpPr>
        </xdr:nvSpPr>
        <xdr:spPr>
          <a:xfrm flipH="1">
            <a:off x="-24" y="-468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72"/>
          <xdr:cNvSpPr>
            <a:spLocks/>
          </xdr:cNvSpPr>
        </xdr:nvSpPr>
        <xdr:spPr>
          <a:xfrm>
            <a:off x="-38" y="-9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466725</xdr:colOff>
      <xdr:row>35</xdr:row>
      <xdr:rowOff>114300</xdr:rowOff>
    </xdr:from>
    <xdr:to>
      <xdr:col>7</xdr:col>
      <xdr:colOff>247650</xdr:colOff>
      <xdr:row>37</xdr:row>
      <xdr:rowOff>114300</xdr:rowOff>
    </xdr:to>
    <xdr:sp>
      <xdr:nvSpPr>
        <xdr:cNvPr id="178" name="Line 673"/>
        <xdr:cNvSpPr>
          <a:spLocks/>
        </xdr:cNvSpPr>
      </xdr:nvSpPr>
      <xdr:spPr>
        <a:xfrm>
          <a:off x="3495675" y="8696325"/>
          <a:ext cx="1266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36</xdr:row>
      <xdr:rowOff>123825</xdr:rowOff>
    </xdr:from>
    <xdr:to>
      <xdr:col>11</xdr:col>
      <xdr:colOff>390525</xdr:colOff>
      <xdr:row>37</xdr:row>
      <xdr:rowOff>19050</xdr:rowOff>
    </xdr:to>
    <xdr:sp>
      <xdr:nvSpPr>
        <xdr:cNvPr id="179" name="kreslení 417"/>
        <xdr:cNvSpPr>
          <a:spLocks/>
        </xdr:cNvSpPr>
      </xdr:nvSpPr>
      <xdr:spPr>
        <a:xfrm>
          <a:off x="7058025" y="89344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24</xdr:row>
      <xdr:rowOff>114300</xdr:rowOff>
    </xdr:from>
    <xdr:to>
      <xdr:col>17</xdr:col>
      <xdr:colOff>476250</xdr:colOff>
      <xdr:row>24</xdr:row>
      <xdr:rowOff>114300</xdr:rowOff>
    </xdr:to>
    <xdr:sp>
      <xdr:nvSpPr>
        <xdr:cNvPr id="180" name="Line 686"/>
        <xdr:cNvSpPr>
          <a:spLocks/>
        </xdr:cNvSpPr>
      </xdr:nvSpPr>
      <xdr:spPr>
        <a:xfrm flipH="1" flipV="1">
          <a:off x="11334750" y="61817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24</xdr:row>
      <xdr:rowOff>114300</xdr:rowOff>
    </xdr:from>
    <xdr:to>
      <xdr:col>17</xdr:col>
      <xdr:colOff>476250</xdr:colOff>
      <xdr:row>24</xdr:row>
      <xdr:rowOff>114300</xdr:rowOff>
    </xdr:to>
    <xdr:sp>
      <xdr:nvSpPr>
        <xdr:cNvPr id="181" name="Line 690"/>
        <xdr:cNvSpPr>
          <a:spLocks/>
        </xdr:cNvSpPr>
      </xdr:nvSpPr>
      <xdr:spPr>
        <a:xfrm flipH="1" flipV="1">
          <a:off x="11334750" y="61817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21</xdr:row>
      <xdr:rowOff>114300</xdr:rowOff>
    </xdr:from>
    <xdr:to>
      <xdr:col>19</xdr:col>
      <xdr:colOff>476250</xdr:colOff>
      <xdr:row>21</xdr:row>
      <xdr:rowOff>114300</xdr:rowOff>
    </xdr:to>
    <xdr:sp>
      <xdr:nvSpPr>
        <xdr:cNvPr id="182" name="Line 691"/>
        <xdr:cNvSpPr>
          <a:spLocks/>
        </xdr:cNvSpPr>
      </xdr:nvSpPr>
      <xdr:spPr>
        <a:xfrm flipH="1" flipV="1">
          <a:off x="12820650" y="54959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21</xdr:row>
      <xdr:rowOff>114300</xdr:rowOff>
    </xdr:from>
    <xdr:to>
      <xdr:col>19</xdr:col>
      <xdr:colOff>476250</xdr:colOff>
      <xdr:row>21</xdr:row>
      <xdr:rowOff>114300</xdr:rowOff>
    </xdr:to>
    <xdr:sp>
      <xdr:nvSpPr>
        <xdr:cNvPr id="183" name="Line 695"/>
        <xdr:cNvSpPr>
          <a:spLocks/>
        </xdr:cNvSpPr>
      </xdr:nvSpPr>
      <xdr:spPr>
        <a:xfrm flipH="1" flipV="1">
          <a:off x="12820650" y="54959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809625</xdr:colOff>
      <xdr:row>23</xdr:row>
      <xdr:rowOff>171450</xdr:rowOff>
    </xdr:from>
    <xdr:to>
      <xdr:col>19</xdr:col>
      <xdr:colOff>104775</xdr:colOff>
      <xdr:row>24</xdr:row>
      <xdr:rowOff>85725</xdr:rowOff>
    </xdr:to>
    <xdr:sp>
      <xdr:nvSpPr>
        <xdr:cNvPr id="184" name="Line 696"/>
        <xdr:cNvSpPr>
          <a:spLocks/>
        </xdr:cNvSpPr>
      </xdr:nvSpPr>
      <xdr:spPr>
        <a:xfrm flipH="1">
          <a:off x="12296775" y="6010275"/>
          <a:ext cx="7810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24</xdr:row>
      <xdr:rowOff>85725</xdr:rowOff>
    </xdr:from>
    <xdr:to>
      <xdr:col>17</xdr:col>
      <xdr:colOff>809625</xdr:colOff>
      <xdr:row>26</xdr:row>
      <xdr:rowOff>114300</xdr:rowOff>
    </xdr:to>
    <xdr:sp>
      <xdr:nvSpPr>
        <xdr:cNvPr id="185" name="Line 697"/>
        <xdr:cNvSpPr>
          <a:spLocks/>
        </xdr:cNvSpPr>
      </xdr:nvSpPr>
      <xdr:spPr>
        <a:xfrm flipV="1">
          <a:off x="11239500" y="6153150"/>
          <a:ext cx="10572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23</xdr:row>
      <xdr:rowOff>114300</xdr:rowOff>
    </xdr:from>
    <xdr:to>
      <xdr:col>19</xdr:col>
      <xdr:colOff>752475</xdr:colOff>
      <xdr:row>23</xdr:row>
      <xdr:rowOff>171450</xdr:rowOff>
    </xdr:to>
    <xdr:sp>
      <xdr:nvSpPr>
        <xdr:cNvPr id="186" name="Line 698"/>
        <xdr:cNvSpPr>
          <a:spLocks/>
        </xdr:cNvSpPr>
      </xdr:nvSpPr>
      <xdr:spPr>
        <a:xfrm flipH="1">
          <a:off x="13077825" y="5953125"/>
          <a:ext cx="6477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752475</xdr:colOff>
      <xdr:row>23</xdr:row>
      <xdr:rowOff>114300</xdr:rowOff>
    </xdr:from>
    <xdr:to>
      <xdr:col>26</xdr:col>
      <xdr:colOff>0</xdr:colOff>
      <xdr:row>23</xdr:row>
      <xdr:rowOff>114300</xdr:rowOff>
    </xdr:to>
    <xdr:sp>
      <xdr:nvSpPr>
        <xdr:cNvPr id="187" name="Line 715"/>
        <xdr:cNvSpPr>
          <a:spLocks/>
        </xdr:cNvSpPr>
      </xdr:nvSpPr>
      <xdr:spPr>
        <a:xfrm flipV="1">
          <a:off x="13725525" y="595312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85725</xdr:colOff>
      <xdr:row>28</xdr:row>
      <xdr:rowOff>57150</xdr:rowOff>
    </xdr:from>
    <xdr:to>
      <xdr:col>15</xdr:col>
      <xdr:colOff>904875</xdr:colOff>
      <xdr:row>28</xdr:row>
      <xdr:rowOff>171450</xdr:rowOff>
    </xdr:to>
    <xdr:grpSp>
      <xdr:nvGrpSpPr>
        <xdr:cNvPr id="188" name="Group 716"/>
        <xdr:cNvGrpSpPr>
          <a:grpSpLocks/>
        </xdr:cNvGrpSpPr>
      </xdr:nvGrpSpPr>
      <xdr:grpSpPr>
        <a:xfrm>
          <a:off x="10086975" y="703897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189" name="Line 717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718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19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20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21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22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2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25</xdr:row>
      <xdr:rowOff>57150</xdr:rowOff>
    </xdr:from>
    <xdr:to>
      <xdr:col>21</xdr:col>
      <xdr:colOff>904875</xdr:colOff>
      <xdr:row>25</xdr:row>
      <xdr:rowOff>171450</xdr:rowOff>
    </xdr:to>
    <xdr:grpSp>
      <xdr:nvGrpSpPr>
        <xdr:cNvPr id="196" name="Group 724"/>
        <xdr:cNvGrpSpPr>
          <a:grpSpLocks/>
        </xdr:cNvGrpSpPr>
      </xdr:nvGrpSpPr>
      <xdr:grpSpPr>
        <a:xfrm>
          <a:off x="14544675" y="635317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197" name="Line 725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726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27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28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29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30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31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923925</xdr:colOff>
      <xdr:row>22</xdr:row>
      <xdr:rowOff>57150</xdr:rowOff>
    </xdr:from>
    <xdr:to>
      <xdr:col>21</xdr:col>
      <xdr:colOff>257175</xdr:colOff>
      <xdr:row>22</xdr:row>
      <xdr:rowOff>171450</xdr:rowOff>
    </xdr:to>
    <xdr:grpSp>
      <xdr:nvGrpSpPr>
        <xdr:cNvPr id="204" name="Group 732"/>
        <xdr:cNvGrpSpPr>
          <a:grpSpLocks/>
        </xdr:cNvGrpSpPr>
      </xdr:nvGrpSpPr>
      <xdr:grpSpPr>
        <a:xfrm>
          <a:off x="13896975" y="5667375"/>
          <a:ext cx="819150" cy="114300"/>
          <a:chOff x="-663" y="-18"/>
          <a:chExt cx="11025" cy="12"/>
        </a:xfrm>
        <a:solidFill>
          <a:srgbClr val="FFFFFF"/>
        </a:solidFill>
      </xdr:grpSpPr>
      <xdr:sp>
        <xdr:nvSpPr>
          <xdr:cNvPr id="205" name="Line 733"/>
          <xdr:cNvSpPr>
            <a:spLocks/>
          </xdr:cNvSpPr>
        </xdr:nvSpPr>
        <xdr:spPr>
          <a:xfrm>
            <a:off x="8157" y="-11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734"/>
          <xdr:cNvSpPr>
            <a:spLocks/>
          </xdr:cNvSpPr>
        </xdr:nvSpPr>
        <xdr:spPr>
          <a:xfrm>
            <a:off x="9921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35"/>
          <xdr:cNvSpPr>
            <a:spLocks/>
          </xdr:cNvSpPr>
        </xdr:nvSpPr>
        <xdr:spPr>
          <a:xfrm>
            <a:off x="-663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36"/>
          <xdr:cNvSpPr>
            <a:spLocks/>
          </xdr:cNvSpPr>
        </xdr:nvSpPr>
        <xdr:spPr>
          <a:xfrm>
            <a:off x="6393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37"/>
          <xdr:cNvSpPr>
            <a:spLocks/>
          </xdr:cNvSpPr>
        </xdr:nvSpPr>
        <xdr:spPr>
          <a:xfrm>
            <a:off x="2865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38"/>
          <xdr:cNvSpPr>
            <a:spLocks/>
          </xdr:cNvSpPr>
        </xdr:nvSpPr>
        <xdr:spPr>
          <a:xfrm>
            <a:off x="1101" y="-18"/>
            <a:ext cx="1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39"/>
          <xdr:cNvSpPr>
            <a:spLocks/>
          </xdr:cNvSpPr>
        </xdr:nvSpPr>
        <xdr:spPr>
          <a:xfrm>
            <a:off x="4629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23</xdr:row>
      <xdr:rowOff>114300</xdr:rowOff>
    </xdr:from>
    <xdr:to>
      <xdr:col>45</xdr:col>
      <xdr:colOff>9525</xdr:colOff>
      <xdr:row>23</xdr:row>
      <xdr:rowOff>114300</xdr:rowOff>
    </xdr:to>
    <xdr:sp>
      <xdr:nvSpPr>
        <xdr:cNvPr id="212" name="Line 740"/>
        <xdr:cNvSpPr>
          <a:spLocks/>
        </xdr:cNvSpPr>
      </xdr:nvSpPr>
      <xdr:spPr>
        <a:xfrm flipH="1" flipV="1">
          <a:off x="26346150" y="5953125"/>
          <a:ext cx="6105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114300</xdr:rowOff>
    </xdr:from>
    <xdr:to>
      <xdr:col>60</xdr:col>
      <xdr:colOff>0</xdr:colOff>
      <xdr:row>23</xdr:row>
      <xdr:rowOff>114300</xdr:rowOff>
    </xdr:to>
    <xdr:sp>
      <xdr:nvSpPr>
        <xdr:cNvPr id="213" name="Line 741"/>
        <xdr:cNvSpPr>
          <a:spLocks/>
        </xdr:cNvSpPr>
      </xdr:nvSpPr>
      <xdr:spPr>
        <a:xfrm flipV="1">
          <a:off x="33404175" y="5953125"/>
          <a:ext cx="10563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114300</xdr:rowOff>
    </xdr:from>
    <xdr:to>
      <xdr:col>37</xdr:col>
      <xdr:colOff>0</xdr:colOff>
      <xdr:row>26</xdr:row>
      <xdr:rowOff>114300</xdr:rowOff>
    </xdr:to>
    <xdr:sp>
      <xdr:nvSpPr>
        <xdr:cNvPr id="214" name="Line 742"/>
        <xdr:cNvSpPr>
          <a:spLocks/>
        </xdr:cNvSpPr>
      </xdr:nvSpPr>
      <xdr:spPr>
        <a:xfrm flipV="1">
          <a:off x="18402300" y="5953125"/>
          <a:ext cx="7943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114300</xdr:rowOff>
    </xdr:from>
    <xdr:to>
      <xdr:col>37</xdr:col>
      <xdr:colOff>0</xdr:colOff>
      <xdr:row>23</xdr:row>
      <xdr:rowOff>114300</xdr:rowOff>
    </xdr:to>
    <xdr:sp>
      <xdr:nvSpPr>
        <xdr:cNvPr id="215" name="Line 743"/>
        <xdr:cNvSpPr>
          <a:spLocks/>
        </xdr:cNvSpPr>
      </xdr:nvSpPr>
      <xdr:spPr>
        <a:xfrm flipV="1">
          <a:off x="18392775" y="5267325"/>
          <a:ext cx="7953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18</xdr:row>
      <xdr:rowOff>209550</xdr:rowOff>
    </xdr:from>
    <xdr:to>
      <xdr:col>47</xdr:col>
      <xdr:colOff>647700</xdr:colOff>
      <xdr:row>20</xdr:row>
      <xdr:rowOff>114300</xdr:rowOff>
    </xdr:to>
    <xdr:grpSp>
      <xdr:nvGrpSpPr>
        <xdr:cNvPr id="216" name="Group 744"/>
        <xdr:cNvGrpSpPr>
          <a:grpSpLocks/>
        </xdr:cNvGrpSpPr>
      </xdr:nvGrpSpPr>
      <xdr:grpSpPr>
        <a:xfrm>
          <a:off x="34423350" y="4905375"/>
          <a:ext cx="304800" cy="361950"/>
          <a:chOff x="-58" y="-662"/>
          <a:chExt cx="28" cy="15846"/>
        </a:xfrm>
        <a:solidFill>
          <a:srgbClr val="FFFFFF"/>
        </a:solidFill>
      </xdr:grpSpPr>
      <xdr:sp>
        <xdr:nvSpPr>
          <xdr:cNvPr id="217" name="Line 745"/>
          <xdr:cNvSpPr>
            <a:spLocks/>
          </xdr:cNvSpPr>
        </xdr:nvSpPr>
        <xdr:spPr>
          <a:xfrm>
            <a:off x="-44" y="1143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46"/>
          <xdr:cNvSpPr>
            <a:spLocks/>
          </xdr:cNvSpPr>
        </xdr:nvSpPr>
        <xdr:spPr>
          <a:xfrm>
            <a:off x="-58" y="-66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32</xdr:row>
      <xdr:rowOff>114300</xdr:rowOff>
    </xdr:from>
    <xdr:to>
      <xdr:col>65</xdr:col>
      <xdr:colOff>647700</xdr:colOff>
      <xdr:row>34</xdr:row>
      <xdr:rowOff>28575</xdr:rowOff>
    </xdr:to>
    <xdr:grpSp>
      <xdr:nvGrpSpPr>
        <xdr:cNvPr id="219" name="Group 747"/>
        <xdr:cNvGrpSpPr>
          <a:grpSpLocks/>
        </xdr:cNvGrpSpPr>
      </xdr:nvGrpSpPr>
      <xdr:grpSpPr>
        <a:xfrm>
          <a:off x="47796450" y="8010525"/>
          <a:ext cx="304800" cy="371475"/>
          <a:chOff x="-58" y="-4720"/>
          <a:chExt cx="28" cy="16263"/>
        </a:xfrm>
        <a:solidFill>
          <a:srgbClr val="FFFFFF"/>
        </a:solidFill>
      </xdr:grpSpPr>
      <xdr:sp>
        <xdr:nvSpPr>
          <xdr:cNvPr id="220" name="Line 748"/>
          <xdr:cNvSpPr>
            <a:spLocks/>
          </xdr:cNvSpPr>
        </xdr:nvSpPr>
        <xdr:spPr>
          <a:xfrm flipH="1">
            <a:off x="-44" y="-472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49"/>
          <xdr:cNvSpPr>
            <a:spLocks/>
          </xdr:cNvSpPr>
        </xdr:nvSpPr>
        <xdr:spPr>
          <a:xfrm>
            <a:off x="-58" y="-54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24</xdr:row>
      <xdr:rowOff>209550</xdr:rowOff>
    </xdr:from>
    <xdr:to>
      <xdr:col>68</xdr:col>
      <xdr:colOff>419100</xdr:colOff>
      <xdr:row>26</xdr:row>
      <xdr:rowOff>114300</xdr:rowOff>
    </xdr:to>
    <xdr:grpSp>
      <xdr:nvGrpSpPr>
        <xdr:cNvPr id="222" name="Group 750"/>
        <xdr:cNvGrpSpPr>
          <a:grpSpLocks/>
        </xdr:cNvGrpSpPr>
      </xdr:nvGrpSpPr>
      <xdr:grpSpPr>
        <a:xfrm>
          <a:off x="50015775" y="6276975"/>
          <a:ext cx="304800" cy="361950"/>
          <a:chOff x="-37" y="-614"/>
          <a:chExt cx="28" cy="15846"/>
        </a:xfrm>
        <a:solidFill>
          <a:srgbClr val="FFFFFF"/>
        </a:solidFill>
      </xdr:grpSpPr>
      <xdr:sp>
        <xdr:nvSpPr>
          <xdr:cNvPr id="223" name="Line 751"/>
          <xdr:cNvSpPr>
            <a:spLocks/>
          </xdr:cNvSpPr>
        </xdr:nvSpPr>
        <xdr:spPr>
          <a:xfrm>
            <a:off x="-23" y="1148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52"/>
          <xdr:cNvSpPr>
            <a:spLocks/>
          </xdr:cNvSpPr>
        </xdr:nvSpPr>
        <xdr:spPr>
          <a:xfrm>
            <a:off x="-37" y="-6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24</xdr:row>
      <xdr:rowOff>85725</xdr:rowOff>
    </xdr:from>
    <xdr:to>
      <xdr:col>58</xdr:col>
      <xdr:colOff>0</xdr:colOff>
      <xdr:row>26</xdr:row>
      <xdr:rowOff>104775</xdr:rowOff>
    </xdr:to>
    <xdr:grpSp>
      <xdr:nvGrpSpPr>
        <xdr:cNvPr id="225" name="Group 753"/>
        <xdr:cNvGrpSpPr>
          <a:grpSpLocks/>
        </xdr:cNvGrpSpPr>
      </xdr:nvGrpSpPr>
      <xdr:grpSpPr>
        <a:xfrm>
          <a:off x="41757600" y="6153150"/>
          <a:ext cx="723900" cy="476250"/>
          <a:chOff x="-66" y="-6035"/>
          <a:chExt cx="66" cy="20850"/>
        </a:xfrm>
        <a:solidFill>
          <a:srgbClr val="FFFFFF"/>
        </a:solidFill>
      </xdr:grpSpPr>
      <xdr:sp>
        <xdr:nvSpPr>
          <xdr:cNvPr id="226" name="Rectangle 754"/>
          <xdr:cNvSpPr>
            <a:spLocks/>
          </xdr:cNvSpPr>
        </xdr:nvSpPr>
        <xdr:spPr>
          <a:xfrm>
            <a:off x="-65" y="-3533"/>
            <a:ext cx="64" cy="1584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55"/>
          <xdr:cNvSpPr>
            <a:spLocks/>
          </xdr:cNvSpPr>
        </xdr:nvSpPr>
        <xdr:spPr>
          <a:xfrm>
            <a:off x="-66" y="-6035"/>
            <a:ext cx="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56"/>
          <xdr:cNvSpPr>
            <a:spLocks/>
          </xdr:cNvSpPr>
        </xdr:nvSpPr>
        <xdr:spPr>
          <a:xfrm>
            <a:off x="-51" y="-6035"/>
            <a:ext cx="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757"/>
          <xdr:cNvSpPr>
            <a:spLocks/>
          </xdr:cNvSpPr>
        </xdr:nvSpPr>
        <xdr:spPr>
          <a:xfrm>
            <a:off x="-36" y="-6035"/>
            <a:ext cx="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758"/>
          <xdr:cNvSpPr>
            <a:spLocks/>
          </xdr:cNvSpPr>
        </xdr:nvSpPr>
        <xdr:spPr>
          <a:xfrm>
            <a:off x="-20" y="-6035"/>
            <a:ext cx="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59"/>
          <xdr:cNvSpPr>
            <a:spLocks/>
          </xdr:cNvSpPr>
        </xdr:nvSpPr>
        <xdr:spPr>
          <a:xfrm>
            <a:off x="-5" y="-6035"/>
            <a:ext cx="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760"/>
          <xdr:cNvSpPr>
            <a:spLocks/>
          </xdr:cNvSpPr>
        </xdr:nvSpPr>
        <xdr:spPr>
          <a:xfrm>
            <a:off x="-66" y="-6035"/>
            <a:ext cx="66" cy="2085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26</xdr:row>
      <xdr:rowOff>114300</xdr:rowOff>
    </xdr:from>
    <xdr:to>
      <xdr:col>89</xdr:col>
      <xdr:colOff>9525</xdr:colOff>
      <xdr:row>26</xdr:row>
      <xdr:rowOff>114300</xdr:rowOff>
    </xdr:to>
    <xdr:sp>
      <xdr:nvSpPr>
        <xdr:cNvPr id="233" name="Line 761"/>
        <xdr:cNvSpPr>
          <a:spLocks/>
        </xdr:cNvSpPr>
      </xdr:nvSpPr>
      <xdr:spPr>
        <a:xfrm flipV="1">
          <a:off x="48939450" y="6638925"/>
          <a:ext cx="15897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23</xdr:row>
      <xdr:rowOff>114300</xdr:rowOff>
    </xdr:from>
    <xdr:to>
      <xdr:col>67</xdr:col>
      <xdr:colOff>19050</xdr:colOff>
      <xdr:row>26</xdr:row>
      <xdr:rowOff>114300</xdr:rowOff>
    </xdr:to>
    <xdr:sp>
      <xdr:nvSpPr>
        <xdr:cNvPr id="234" name="Line 762"/>
        <xdr:cNvSpPr>
          <a:spLocks/>
        </xdr:cNvSpPr>
      </xdr:nvSpPr>
      <xdr:spPr>
        <a:xfrm>
          <a:off x="43967400" y="5953125"/>
          <a:ext cx="49911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20</xdr:row>
      <xdr:rowOff>114300</xdr:rowOff>
    </xdr:from>
    <xdr:to>
      <xdr:col>61</xdr:col>
      <xdr:colOff>238125</xdr:colOff>
      <xdr:row>20</xdr:row>
      <xdr:rowOff>219075</xdr:rowOff>
    </xdr:to>
    <xdr:sp>
      <xdr:nvSpPr>
        <xdr:cNvPr id="235" name="Line 763"/>
        <xdr:cNvSpPr>
          <a:spLocks/>
        </xdr:cNvSpPr>
      </xdr:nvSpPr>
      <xdr:spPr>
        <a:xfrm>
          <a:off x="43967400" y="5267325"/>
          <a:ext cx="7524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20</xdr:row>
      <xdr:rowOff>219075</xdr:rowOff>
    </xdr:from>
    <xdr:to>
      <xdr:col>62</xdr:col>
      <xdr:colOff>209550</xdr:colOff>
      <xdr:row>22</xdr:row>
      <xdr:rowOff>85725</xdr:rowOff>
    </xdr:to>
    <xdr:sp>
      <xdr:nvSpPr>
        <xdr:cNvPr id="236" name="Line 764"/>
        <xdr:cNvSpPr>
          <a:spLocks/>
        </xdr:cNvSpPr>
      </xdr:nvSpPr>
      <xdr:spPr>
        <a:xfrm>
          <a:off x="44719875" y="5372100"/>
          <a:ext cx="9429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609600</xdr:colOff>
      <xdr:row>27</xdr:row>
      <xdr:rowOff>209550</xdr:rowOff>
    </xdr:from>
    <xdr:to>
      <xdr:col>73</xdr:col>
      <xdr:colOff>914400</xdr:colOff>
      <xdr:row>29</xdr:row>
      <xdr:rowOff>114300</xdr:rowOff>
    </xdr:to>
    <xdr:grpSp>
      <xdr:nvGrpSpPr>
        <xdr:cNvPr id="237" name="Group 768"/>
        <xdr:cNvGrpSpPr>
          <a:grpSpLocks/>
        </xdr:cNvGrpSpPr>
      </xdr:nvGrpSpPr>
      <xdr:grpSpPr>
        <a:xfrm>
          <a:off x="54006750" y="6962775"/>
          <a:ext cx="304800" cy="361950"/>
          <a:chOff x="-33" y="-590"/>
          <a:chExt cx="28" cy="15846"/>
        </a:xfrm>
        <a:solidFill>
          <a:srgbClr val="FFFFFF"/>
        </a:solidFill>
      </xdr:grpSpPr>
      <xdr:sp>
        <xdr:nvSpPr>
          <xdr:cNvPr id="238" name="Line 769"/>
          <xdr:cNvSpPr>
            <a:spLocks/>
          </xdr:cNvSpPr>
        </xdr:nvSpPr>
        <xdr:spPr>
          <a:xfrm>
            <a:off x="-19" y="1150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70"/>
          <xdr:cNvSpPr>
            <a:spLocks/>
          </xdr:cNvSpPr>
        </xdr:nvSpPr>
        <xdr:spPr>
          <a:xfrm>
            <a:off x="-33" y="-59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342900</xdr:colOff>
      <xdr:row>27</xdr:row>
      <xdr:rowOff>209550</xdr:rowOff>
    </xdr:from>
    <xdr:to>
      <xdr:col>75</xdr:col>
      <xdr:colOff>647700</xdr:colOff>
      <xdr:row>29</xdr:row>
      <xdr:rowOff>114300</xdr:rowOff>
    </xdr:to>
    <xdr:grpSp>
      <xdr:nvGrpSpPr>
        <xdr:cNvPr id="240" name="Group 774"/>
        <xdr:cNvGrpSpPr>
          <a:grpSpLocks/>
        </xdr:cNvGrpSpPr>
      </xdr:nvGrpSpPr>
      <xdr:grpSpPr>
        <a:xfrm>
          <a:off x="55225950" y="6962775"/>
          <a:ext cx="304800" cy="361950"/>
          <a:chOff x="-58" y="-590"/>
          <a:chExt cx="28" cy="15846"/>
        </a:xfrm>
        <a:solidFill>
          <a:srgbClr val="FFFFFF"/>
        </a:solidFill>
      </xdr:grpSpPr>
      <xdr:sp>
        <xdr:nvSpPr>
          <xdr:cNvPr id="241" name="Line 775"/>
          <xdr:cNvSpPr>
            <a:spLocks/>
          </xdr:cNvSpPr>
        </xdr:nvSpPr>
        <xdr:spPr>
          <a:xfrm>
            <a:off x="-44" y="1150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76"/>
          <xdr:cNvSpPr>
            <a:spLocks/>
          </xdr:cNvSpPr>
        </xdr:nvSpPr>
        <xdr:spPr>
          <a:xfrm>
            <a:off x="-58" y="-59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76200</xdr:colOff>
      <xdr:row>27</xdr:row>
      <xdr:rowOff>209550</xdr:rowOff>
    </xdr:from>
    <xdr:to>
      <xdr:col>73</xdr:col>
      <xdr:colOff>381000</xdr:colOff>
      <xdr:row>29</xdr:row>
      <xdr:rowOff>114300</xdr:rowOff>
    </xdr:to>
    <xdr:grpSp>
      <xdr:nvGrpSpPr>
        <xdr:cNvPr id="243" name="Group 777"/>
        <xdr:cNvGrpSpPr>
          <a:grpSpLocks/>
        </xdr:cNvGrpSpPr>
      </xdr:nvGrpSpPr>
      <xdr:grpSpPr>
        <a:xfrm>
          <a:off x="53473350" y="6962775"/>
          <a:ext cx="304800" cy="361950"/>
          <a:chOff x="-184999" y="-590"/>
          <a:chExt cx="70000" cy="15846"/>
        </a:xfrm>
        <a:solidFill>
          <a:srgbClr val="FFFFFF"/>
        </a:solidFill>
      </xdr:grpSpPr>
      <xdr:sp>
        <xdr:nvSpPr>
          <xdr:cNvPr id="244" name="Line 778"/>
          <xdr:cNvSpPr>
            <a:spLocks/>
          </xdr:cNvSpPr>
        </xdr:nvSpPr>
        <xdr:spPr>
          <a:xfrm>
            <a:off x="-149999" y="11504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79"/>
          <xdr:cNvSpPr>
            <a:spLocks/>
          </xdr:cNvSpPr>
        </xdr:nvSpPr>
        <xdr:spPr>
          <a:xfrm>
            <a:off x="-184999" y="-590"/>
            <a:ext cx="700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32</xdr:row>
      <xdr:rowOff>114300</xdr:rowOff>
    </xdr:from>
    <xdr:to>
      <xdr:col>78</xdr:col>
      <xdr:colOff>419100</xdr:colOff>
      <xdr:row>34</xdr:row>
      <xdr:rowOff>28575</xdr:rowOff>
    </xdr:to>
    <xdr:grpSp>
      <xdr:nvGrpSpPr>
        <xdr:cNvPr id="246" name="Group 780"/>
        <xdr:cNvGrpSpPr>
          <a:grpSpLocks/>
        </xdr:cNvGrpSpPr>
      </xdr:nvGrpSpPr>
      <xdr:grpSpPr>
        <a:xfrm>
          <a:off x="57445275" y="8010525"/>
          <a:ext cx="304800" cy="371475"/>
          <a:chOff x="-37" y="-4720"/>
          <a:chExt cx="28" cy="16263"/>
        </a:xfrm>
        <a:solidFill>
          <a:srgbClr val="FFFFFF"/>
        </a:solidFill>
      </xdr:grpSpPr>
      <xdr:sp>
        <xdr:nvSpPr>
          <xdr:cNvPr id="247" name="Line 781"/>
          <xdr:cNvSpPr>
            <a:spLocks/>
          </xdr:cNvSpPr>
        </xdr:nvSpPr>
        <xdr:spPr>
          <a:xfrm flipH="1">
            <a:off x="-23" y="-472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82"/>
          <xdr:cNvSpPr>
            <a:spLocks/>
          </xdr:cNvSpPr>
        </xdr:nvSpPr>
        <xdr:spPr>
          <a:xfrm>
            <a:off x="-37" y="-54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24</xdr:row>
      <xdr:rowOff>209550</xdr:rowOff>
    </xdr:from>
    <xdr:to>
      <xdr:col>80</xdr:col>
      <xdr:colOff>419100</xdr:colOff>
      <xdr:row>26</xdr:row>
      <xdr:rowOff>114300</xdr:rowOff>
    </xdr:to>
    <xdr:grpSp>
      <xdr:nvGrpSpPr>
        <xdr:cNvPr id="249" name="Group 783"/>
        <xdr:cNvGrpSpPr>
          <a:grpSpLocks/>
        </xdr:cNvGrpSpPr>
      </xdr:nvGrpSpPr>
      <xdr:grpSpPr>
        <a:xfrm>
          <a:off x="58931175" y="6276975"/>
          <a:ext cx="304800" cy="361950"/>
          <a:chOff x="-37" y="-614"/>
          <a:chExt cx="28" cy="15846"/>
        </a:xfrm>
        <a:solidFill>
          <a:srgbClr val="FFFFFF"/>
        </a:solidFill>
      </xdr:grpSpPr>
      <xdr:sp>
        <xdr:nvSpPr>
          <xdr:cNvPr id="250" name="Line 784"/>
          <xdr:cNvSpPr>
            <a:spLocks/>
          </xdr:cNvSpPr>
        </xdr:nvSpPr>
        <xdr:spPr>
          <a:xfrm>
            <a:off x="-23" y="1148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85"/>
          <xdr:cNvSpPr>
            <a:spLocks/>
          </xdr:cNvSpPr>
        </xdr:nvSpPr>
        <xdr:spPr>
          <a:xfrm>
            <a:off x="-37" y="-6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285750</xdr:colOff>
      <xdr:row>33</xdr:row>
      <xdr:rowOff>57150</xdr:rowOff>
    </xdr:from>
    <xdr:to>
      <xdr:col>87</xdr:col>
      <xdr:colOff>590550</xdr:colOff>
      <xdr:row>33</xdr:row>
      <xdr:rowOff>171450</xdr:rowOff>
    </xdr:to>
    <xdr:grpSp>
      <xdr:nvGrpSpPr>
        <xdr:cNvPr id="252" name="Group 786"/>
        <xdr:cNvGrpSpPr>
          <a:grpSpLocks/>
        </xdr:cNvGrpSpPr>
      </xdr:nvGrpSpPr>
      <xdr:grpSpPr>
        <a:xfrm>
          <a:off x="63112650" y="8181975"/>
          <a:ext cx="819150" cy="114300"/>
          <a:chOff x="-3097" y="-18"/>
          <a:chExt cx="16875" cy="12"/>
        </a:xfrm>
        <a:solidFill>
          <a:srgbClr val="FFFFFF"/>
        </a:solidFill>
      </xdr:grpSpPr>
      <xdr:sp>
        <xdr:nvSpPr>
          <xdr:cNvPr id="253" name="Line 787"/>
          <xdr:cNvSpPr>
            <a:spLocks/>
          </xdr:cNvSpPr>
        </xdr:nvSpPr>
        <xdr:spPr>
          <a:xfrm>
            <a:off x="10403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88"/>
          <xdr:cNvSpPr>
            <a:spLocks/>
          </xdr:cNvSpPr>
        </xdr:nvSpPr>
        <xdr:spPr>
          <a:xfrm>
            <a:off x="13103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89"/>
          <xdr:cNvSpPr>
            <a:spLocks/>
          </xdr:cNvSpPr>
        </xdr:nvSpPr>
        <xdr:spPr>
          <a:xfrm>
            <a:off x="-309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90"/>
          <xdr:cNvSpPr>
            <a:spLocks/>
          </xdr:cNvSpPr>
        </xdr:nvSpPr>
        <xdr:spPr>
          <a:xfrm>
            <a:off x="7703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91"/>
          <xdr:cNvSpPr>
            <a:spLocks/>
          </xdr:cNvSpPr>
        </xdr:nvSpPr>
        <xdr:spPr>
          <a:xfrm>
            <a:off x="230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92"/>
          <xdr:cNvSpPr>
            <a:spLocks/>
          </xdr:cNvSpPr>
        </xdr:nvSpPr>
        <xdr:spPr>
          <a:xfrm>
            <a:off x="-39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93"/>
          <xdr:cNvSpPr>
            <a:spLocks/>
          </xdr:cNvSpPr>
        </xdr:nvSpPr>
        <xdr:spPr>
          <a:xfrm>
            <a:off x="50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29</xdr:row>
      <xdr:rowOff>114300</xdr:rowOff>
    </xdr:from>
    <xdr:to>
      <xdr:col>71</xdr:col>
      <xdr:colOff>647700</xdr:colOff>
      <xdr:row>31</xdr:row>
      <xdr:rowOff>28575</xdr:rowOff>
    </xdr:to>
    <xdr:grpSp>
      <xdr:nvGrpSpPr>
        <xdr:cNvPr id="260" name="Group 794"/>
        <xdr:cNvGrpSpPr>
          <a:grpSpLocks/>
        </xdr:cNvGrpSpPr>
      </xdr:nvGrpSpPr>
      <xdr:grpSpPr>
        <a:xfrm>
          <a:off x="52254150" y="7324725"/>
          <a:ext cx="304800" cy="371475"/>
          <a:chOff x="-58" y="-4744"/>
          <a:chExt cx="28" cy="16263"/>
        </a:xfrm>
        <a:solidFill>
          <a:srgbClr val="FFFFFF"/>
        </a:solidFill>
      </xdr:grpSpPr>
      <xdr:sp>
        <xdr:nvSpPr>
          <xdr:cNvPr id="261" name="Line 795"/>
          <xdr:cNvSpPr>
            <a:spLocks/>
          </xdr:cNvSpPr>
        </xdr:nvSpPr>
        <xdr:spPr>
          <a:xfrm flipH="1">
            <a:off x="-44" y="-474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96"/>
          <xdr:cNvSpPr>
            <a:spLocks/>
          </xdr:cNvSpPr>
        </xdr:nvSpPr>
        <xdr:spPr>
          <a:xfrm>
            <a:off x="-58" y="-57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26</xdr:row>
      <xdr:rowOff>114300</xdr:rowOff>
    </xdr:from>
    <xdr:to>
      <xdr:col>80</xdr:col>
      <xdr:colOff>266700</xdr:colOff>
      <xdr:row>29</xdr:row>
      <xdr:rowOff>114300</xdr:rowOff>
    </xdr:to>
    <xdr:sp>
      <xdr:nvSpPr>
        <xdr:cNvPr id="263" name="Line 797"/>
        <xdr:cNvSpPr>
          <a:spLocks/>
        </xdr:cNvSpPr>
      </xdr:nvSpPr>
      <xdr:spPr>
        <a:xfrm flipV="1">
          <a:off x="55378350" y="66389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238125</xdr:colOff>
      <xdr:row>14</xdr:row>
      <xdr:rowOff>57150</xdr:rowOff>
    </xdr:from>
    <xdr:to>
      <xdr:col>55</xdr:col>
      <xdr:colOff>666750</xdr:colOff>
      <xdr:row>14</xdr:row>
      <xdr:rowOff>171450</xdr:rowOff>
    </xdr:to>
    <xdr:grpSp>
      <xdr:nvGrpSpPr>
        <xdr:cNvPr id="264" name="Group 799"/>
        <xdr:cNvGrpSpPr>
          <a:grpSpLocks/>
        </xdr:cNvGrpSpPr>
      </xdr:nvGrpSpPr>
      <xdr:grpSpPr>
        <a:xfrm>
          <a:off x="40262175" y="3838575"/>
          <a:ext cx="428625" cy="114300"/>
          <a:chOff x="-67" y="-18"/>
          <a:chExt cx="39" cy="12"/>
        </a:xfrm>
        <a:solidFill>
          <a:srgbClr val="FFFFFF"/>
        </a:solidFill>
      </xdr:grpSpPr>
      <xdr:sp>
        <xdr:nvSpPr>
          <xdr:cNvPr id="265" name="Line 800"/>
          <xdr:cNvSpPr>
            <a:spLocks/>
          </xdr:cNvSpPr>
        </xdr:nvSpPr>
        <xdr:spPr>
          <a:xfrm>
            <a:off x="-43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01"/>
          <xdr:cNvSpPr>
            <a:spLocks/>
          </xdr:cNvSpPr>
        </xdr:nvSpPr>
        <xdr:spPr>
          <a:xfrm>
            <a:off x="-3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02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03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35</xdr:row>
      <xdr:rowOff>114300</xdr:rowOff>
    </xdr:from>
    <xdr:to>
      <xdr:col>67</xdr:col>
      <xdr:colOff>628650</xdr:colOff>
      <xdr:row>37</xdr:row>
      <xdr:rowOff>38100</xdr:rowOff>
    </xdr:to>
    <xdr:grpSp>
      <xdr:nvGrpSpPr>
        <xdr:cNvPr id="269" name="Group 804"/>
        <xdr:cNvGrpSpPr>
          <a:grpSpLocks/>
        </xdr:cNvGrpSpPr>
      </xdr:nvGrpSpPr>
      <xdr:grpSpPr>
        <a:xfrm>
          <a:off x="49263300" y="8696325"/>
          <a:ext cx="304800" cy="381000"/>
          <a:chOff x="-59" y="-4696"/>
          <a:chExt cx="28" cy="16680"/>
        </a:xfrm>
        <a:solidFill>
          <a:srgbClr val="FFFFFF"/>
        </a:solidFill>
      </xdr:grpSpPr>
      <xdr:sp>
        <xdr:nvSpPr>
          <xdr:cNvPr id="270" name="Line 805"/>
          <xdr:cNvSpPr>
            <a:spLocks/>
          </xdr:cNvSpPr>
        </xdr:nvSpPr>
        <xdr:spPr>
          <a:xfrm flipH="1">
            <a:off x="-45" y="-4696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06"/>
          <xdr:cNvSpPr>
            <a:spLocks/>
          </xdr:cNvSpPr>
        </xdr:nvSpPr>
        <xdr:spPr>
          <a:xfrm>
            <a:off x="-59" y="-109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466725</xdr:colOff>
      <xdr:row>26</xdr:row>
      <xdr:rowOff>9525</xdr:rowOff>
    </xdr:from>
    <xdr:to>
      <xdr:col>52</xdr:col>
      <xdr:colOff>0</xdr:colOff>
      <xdr:row>27</xdr:row>
      <xdr:rowOff>9525</xdr:rowOff>
    </xdr:to>
    <xdr:sp>
      <xdr:nvSpPr>
        <xdr:cNvPr id="272" name="text 207"/>
        <xdr:cNvSpPr txBox="1">
          <a:spLocks noChangeArrowheads="1"/>
        </xdr:cNvSpPr>
      </xdr:nvSpPr>
      <xdr:spPr>
        <a:xfrm>
          <a:off x="37518975" y="6534150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 1</a:t>
          </a:r>
        </a:p>
      </xdr:txBody>
    </xdr:sp>
    <xdr:clientData/>
  </xdr:twoCellAnchor>
  <xdr:twoCellAnchor>
    <xdr:from>
      <xdr:col>58</xdr:col>
      <xdr:colOff>9525</xdr:colOff>
      <xdr:row>27</xdr:row>
      <xdr:rowOff>0</xdr:rowOff>
    </xdr:from>
    <xdr:to>
      <xdr:col>59</xdr:col>
      <xdr:colOff>0</xdr:colOff>
      <xdr:row>28</xdr:row>
      <xdr:rowOff>0</xdr:rowOff>
    </xdr:to>
    <xdr:sp>
      <xdr:nvSpPr>
        <xdr:cNvPr id="273" name="text 207"/>
        <xdr:cNvSpPr txBox="1">
          <a:spLocks noChangeArrowheads="1"/>
        </xdr:cNvSpPr>
      </xdr:nvSpPr>
      <xdr:spPr>
        <a:xfrm>
          <a:off x="42491025" y="675322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 2</a:t>
          </a:r>
        </a:p>
      </xdr:txBody>
    </xdr:sp>
    <xdr:clientData/>
  </xdr:twoCellAnchor>
  <xdr:twoCellAnchor>
    <xdr:from>
      <xdr:col>76</xdr:col>
      <xdr:colOff>9525</xdr:colOff>
      <xdr:row>24</xdr:row>
      <xdr:rowOff>0</xdr:rowOff>
    </xdr:from>
    <xdr:to>
      <xdr:col>77</xdr:col>
      <xdr:colOff>0</xdr:colOff>
      <xdr:row>25</xdr:row>
      <xdr:rowOff>0</xdr:rowOff>
    </xdr:to>
    <xdr:sp>
      <xdr:nvSpPr>
        <xdr:cNvPr id="274" name="text 207"/>
        <xdr:cNvSpPr txBox="1">
          <a:spLocks noChangeArrowheads="1"/>
        </xdr:cNvSpPr>
      </xdr:nvSpPr>
      <xdr:spPr>
        <a:xfrm>
          <a:off x="55864125" y="606742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 3</a:t>
          </a:r>
        </a:p>
      </xdr:txBody>
    </xdr:sp>
    <xdr:clientData/>
  </xdr:twoCellAnchor>
  <xdr:twoCellAnchor>
    <xdr:from>
      <xdr:col>60</xdr:col>
      <xdr:colOff>142875</xdr:colOff>
      <xdr:row>33</xdr:row>
      <xdr:rowOff>57150</xdr:rowOff>
    </xdr:from>
    <xdr:to>
      <xdr:col>61</xdr:col>
      <xdr:colOff>457200</xdr:colOff>
      <xdr:row>33</xdr:row>
      <xdr:rowOff>171450</xdr:rowOff>
    </xdr:to>
    <xdr:grpSp>
      <xdr:nvGrpSpPr>
        <xdr:cNvPr id="275" name="Group 811"/>
        <xdr:cNvGrpSpPr>
          <a:grpSpLocks/>
        </xdr:cNvGrpSpPr>
      </xdr:nvGrpSpPr>
      <xdr:grpSpPr>
        <a:xfrm>
          <a:off x="44110275" y="8181975"/>
          <a:ext cx="828675" cy="114300"/>
          <a:chOff x="-10543" y="-18"/>
          <a:chExt cx="17024" cy="12"/>
        </a:xfrm>
        <a:solidFill>
          <a:srgbClr val="FFFFFF"/>
        </a:solidFill>
      </xdr:grpSpPr>
      <xdr:sp>
        <xdr:nvSpPr>
          <xdr:cNvPr id="276" name="Line 812"/>
          <xdr:cNvSpPr>
            <a:spLocks/>
          </xdr:cNvSpPr>
        </xdr:nvSpPr>
        <xdr:spPr>
          <a:xfrm>
            <a:off x="-9871" y="-11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813"/>
          <xdr:cNvSpPr>
            <a:spLocks/>
          </xdr:cNvSpPr>
        </xdr:nvSpPr>
        <xdr:spPr>
          <a:xfrm>
            <a:off x="-1054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14"/>
          <xdr:cNvSpPr>
            <a:spLocks/>
          </xdr:cNvSpPr>
        </xdr:nvSpPr>
        <xdr:spPr>
          <a:xfrm>
            <a:off x="-7185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15"/>
          <xdr:cNvSpPr>
            <a:spLocks/>
          </xdr:cNvSpPr>
        </xdr:nvSpPr>
        <xdr:spPr>
          <a:xfrm>
            <a:off x="3791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16"/>
          <xdr:cNvSpPr>
            <a:spLocks/>
          </xdr:cNvSpPr>
        </xdr:nvSpPr>
        <xdr:spPr>
          <a:xfrm>
            <a:off x="-1805" y="-18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17"/>
          <xdr:cNvSpPr>
            <a:spLocks/>
          </xdr:cNvSpPr>
        </xdr:nvSpPr>
        <xdr:spPr>
          <a:xfrm>
            <a:off x="880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18"/>
          <xdr:cNvSpPr>
            <a:spLocks/>
          </xdr:cNvSpPr>
        </xdr:nvSpPr>
        <xdr:spPr>
          <a:xfrm>
            <a:off x="-4270" y="-18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21</xdr:row>
      <xdr:rowOff>57150</xdr:rowOff>
    </xdr:from>
    <xdr:to>
      <xdr:col>59</xdr:col>
      <xdr:colOff>361950</xdr:colOff>
      <xdr:row>21</xdr:row>
      <xdr:rowOff>171450</xdr:rowOff>
    </xdr:to>
    <xdr:grpSp>
      <xdr:nvGrpSpPr>
        <xdr:cNvPr id="283" name="Group 819"/>
        <xdr:cNvGrpSpPr>
          <a:grpSpLocks/>
        </xdr:cNvGrpSpPr>
      </xdr:nvGrpSpPr>
      <xdr:grpSpPr>
        <a:xfrm>
          <a:off x="42538650" y="5438775"/>
          <a:ext cx="819150" cy="114300"/>
          <a:chOff x="-8345" y="-18"/>
          <a:chExt cx="16875" cy="12"/>
        </a:xfrm>
        <a:solidFill>
          <a:srgbClr val="FFFFFF"/>
        </a:solidFill>
      </xdr:grpSpPr>
      <xdr:sp>
        <xdr:nvSpPr>
          <xdr:cNvPr id="284" name="Line 820"/>
          <xdr:cNvSpPr>
            <a:spLocks/>
          </xdr:cNvSpPr>
        </xdr:nvSpPr>
        <xdr:spPr>
          <a:xfrm>
            <a:off x="-767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821"/>
          <xdr:cNvSpPr>
            <a:spLocks/>
          </xdr:cNvSpPr>
        </xdr:nvSpPr>
        <xdr:spPr>
          <a:xfrm>
            <a:off x="-834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22"/>
          <xdr:cNvSpPr>
            <a:spLocks/>
          </xdr:cNvSpPr>
        </xdr:nvSpPr>
        <xdr:spPr>
          <a:xfrm>
            <a:off x="-497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23"/>
          <xdr:cNvSpPr>
            <a:spLocks/>
          </xdr:cNvSpPr>
        </xdr:nvSpPr>
        <xdr:spPr>
          <a:xfrm>
            <a:off x="583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24"/>
          <xdr:cNvSpPr>
            <a:spLocks/>
          </xdr:cNvSpPr>
        </xdr:nvSpPr>
        <xdr:spPr>
          <a:xfrm>
            <a:off x="43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25"/>
          <xdr:cNvSpPr>
            <a:spLocks/>
          </xdr:cNvSpPr>
        </xdr:nvSpPr>
        <xdr:spPr>
          <a:xfrm>
            <a:off x="3130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26"/>
          <xdr:cNvSpPr>
            <a:spLocks/>
          </xdr:cNvSpPr>
        </xdr:nvSpPr>
        <xdr:spPr>
          <a:xfrm>
            <a:off x="-227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24</xdr:row>
      <xdr:rowOff>57150</xdr:rowOff>
    </xdr:from>
    <xdr:to>
      <xdr:col>59</xdr:col>
      <xdr:colOff>361950</xdr:colOff>
      <xdr:row>24</xdr:row>
      <xdr:rowOff>171450</xdr:rowOff>
    </xdr:to>
    <xdr:grpSp>
      <xdr:nvGrpSpPr>
        <xdr:cNvPr id="291" name="Group 827"/>
        <xdr:cNvGrpSpPr>
          <a:grpSpLocks/>
        </xdr:cNvGrpSpPr>
      </xdr:nvGrpSpPr>
      <xdr:grpSpPr>
        <a:xfrm>
          <a:off x="42538650" y="6124575"/>
          <a:ext cx="819150" cy="114300"/>
          <a:chOff x="-8345" y="-18"/>
          <a:chExt cx="16875" cy="12"/>
        </a:xfrm>
        <a:solidFill>
          <a:srgbClr val="FFFFFF"/>
        </a:solidFill>
      </xdr:grpSpPr>
      <xdr:sp>
        <xdr:nvSpPr>
          <xdr:cNvPr id="292" name="Line 828"/>
          <xdr:cNvSpPr>
            <a:spLocks/>
          </xdr:cNvSpPr>
        </xdr:nvSpPr>
        <xdr:spPr>
          <a:xfrm>
            <a:off x="-767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829"/>
          <xdr:cNvSpPr>
            <a:spLocks/>
          </xdr:cNvSpPr>
        </xdr:nvSpPr>
        <xdr:spPr>
          <a:xfrm>
            <a:off x="-834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30"/>
          <xdr:cNvSpPr>
            <a:spLocks/>
          </xdr:cNvSpPr>
        </xdr:nvSpPr>
        <xdr:spPr>
          <a:xfrm>
            <a:off x="-497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31"/>
          <xdr:cNvSpPr>
            <a:spLocks/>
          </xdr:cNvSpPr>
        </xdr:nvSpPr>
        <xdr:spPr>
          <a:xfrm>
            <a:off x="583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32"/>
          <xdr:cNvSpPr>
            <a:spLocks/>
          </xdr:cNvSpPr>
        </xdr:nvSpPr>
        <xdr:spPr>
          <a:xfrm>
            <a:off x="43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33"/>
          <xdr:cNvSpPr>
            <a:spLocks/>
          </xdr:cNvSpPr>
        </xdr:nvSpPr>
        <xdr:spPr>
          <a:xfrm>
            <a:off x="3130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34"/>
          <xdr:cNvSpPr>
            <a:spLocks/>
          </xdr:cNvSpPr>
        </xdr:nvSpPr>
        <xdr:spPr>
          <a:xfrm>
            <a:off x="-227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314325</xdr:colOff>
      <xdr:row>15</xdr:row>
      <xdr:rowOff>180975</xdr:rowOff>
    </xdr:from>
    <xdr:to>
      <xdr:col>51</xdr:col>
      <xdr:colOff>581025</xdr:colOff>
      <xdr:row>16</xdr:row>
      <xdr:rowOff>95250</xdr:rowOff>
    </xdr:to>
    <xdr:sp>
      <xdr:nvSpPr>
        <xdr:cNvPr id="299" name="Line 835"/>
        <xdr:cNvSpPr>
          <a:spLocks/>
        </xdr:cNvSpPr>
      </xdr:nvSpPr>
      <xdr:spPr>
        <a:xfrm flipH="1">
          <a:off x="36852225" y="4191000"/>
          <a:ext cx="7810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16</xdr:row>
      <xdr:rowOff>95250</xdr:rowOff>
    </xdr:from>
    <xdr:to>
      <xdr:col>50</xdr:col>
      <xdr:colOff>314325</xdr:colOff>
      <xdr:row>20</xdr:row>
      <xdr:rowOff>114300</xdr:rowOff>
    </xdr:to>
    <xdr:sp>
      <xdr:nvSpPr>
        <xdr:cNvPr id="300" name="Line 836"/>
        <xdr:cNvSpPr>
          <a:spLocks/>
        </xdr:cNvSpPr>
      </xdr:nvSpPr>
      <xdr:spPr>
        <a:xfrm flipV="1">
          <a:off x="34575750" y="4333875"/>
          <a:ext cx="2276475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581025</xdr:colOff>
      <xdr:row>15</xdr:row>
      <xdr:rowOff>123825</xdr:rowOff>
    </xdr:from>
    <xdr:to>
      <xdr:col>52</xdr:col>
      <xdr:colOff>247650</xdr:colOff>
      <xdr:row>15</xdr:row>
      <xdr:rowOff>180975</xdr:rowOff>
    </xdr:to>
    <xdr:sp>
      <xdr:nvSpPr>
        <xdr:cNvPr id="301" name="Line 837"/>
        <xdr:cNvSpPr>
          <a:spLocks/>
        </xdr:cNvSpPr>
      </xdr:nvSpPr>
      <xdr:spPr>
        <a:xfrm flipH="1">
          <a:off x="37633275" y="4133850"/>
          <a:ext cx="6381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371475</xdr:colOff>
      <xdr:row>34</xdr:row>
      <xdr:rowOff>57150</xdr:rowOff>
    </xdr:from>
    <xdr:to>
      <xdr:col>69</xdr:col>
      <xdr:colOff>285750</xdr:colOff>
      <xdr:row>34</xdr:row>
      <xdr:rowOff>171450</xdr:rowOff>
    </xdr:to>
    <xdr:grpSp>
      <xdr:nvGrpSpPr>
        <xdr:cNvPr id="302" name="Group 838"/>
        <xdr:cNvGrpSpPr>
          <a:grpSpLocks/>
        </xdr:cNvGrpSpPr>
      </xdr:nvGrpSpPr>
      <xdr:grpSpPr>
        <a:xfrm>
          <a:off x="50282475" y="8410575"/>
          <a:ext cx="428625" cy="114300"/>
          <a:chOff x="-1629" y="-18"/>
          <a:chExt cx="8775" cy="12"/>
        </a:xfrm>
        <a:solidFill>
          <a:srgbClr val="FFFFFF"/>
        </a:solidFill>
      </xdr:grpSpPr>
      <xdr:sp>
        <xdr:nvSpPr>
          <xdr:cNvPr id="303" name="Line 839"/>
          <xdr:cNvSpPr>
            <a:spLocks/>
          </xdr:cNvSpPr>
        </xdr:nvSpPr>
        <xdr:spPr>
          <a:xfrm>
            <a:off x="3772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40"/>
          <xdr:cNvSpPr>
            <a:spLocks/>
          </xdr:cNvSpPr>
        </xdr:nvSpPr>
        <xdr:spPr>
          <a:xfrm>
            <a:off x="6470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41"/>
          <xdr:cNvSpPr>
            <a:spLocks/>
          </xdr:cNvSpPr>
        </xdr:nvSpPr>
        <xdr:spPr>
          <a:xfrm>
            <a:off x="846" y="-18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842"/>
          <xdr:cNvSpPr>
            <a:spLocks/>
          </xdr:cNvSpPr>
        </xdr:nvSpPr>
        <xdr:spPr>
          <a:xfrm>
            <a:off x="-1629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190500</xdr:colOff>
      <xdr:row>31</xdr:row>
      <xdr:rowOff>57150</xdr:rowOff>
    </xdr:from>
    <xdr:to>
      <xdr:col>78</xdr:col>
      <xdr:colOff>485775</xdr:colOff>
      <xdr:row>31</xdr:row>
      <xdr:rowOff>171450</xdr:rowOff>
    </xdr:to>
    <xdr:grpSp>
      <xdr:nvGrpSpPr>
        <xdr:cNvPr id="307" name="Group 843"/>
        <xdr:cNvGrpSpPr>
          <a:grpSpLocks/>
        </xdr:cNvGrpSpPr>
      </xdr:nvGrpSpPr>
      <xdr:grpSpPr>
        <a:xfrm>
          <a:off x="57531000" y="77247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308" name="Rectangle 844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45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46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647700</xdr:colOff>
      <xdr:row>28</xdr:row>
      <xdr:rowOff>57150</xdr:rowOff>
    </xdr:from>
    <xdr:to>
      <xdr:col>79</xdr:col>
      <xdr:colOff>952500</xdr:colOff>
      <xdr:row>28</xdr:row>
      <xdr:rowOff>171450</xdr:rowOff>
    </xdr:to>
    <xdr:grpSp>
      <xdr:nvGrpSpPr>
        <xdr:cNvPr id="311" name="Group 847"/>
        <xdr:cNvGrpSpPr>
          <a:grpSpLocks/>
        </xdr:cNvGrpSpPr>
      </xdr:nvGrpSpPr>
      <xdr:grpSpPr>
        <a:xfrm>
          <a:off x="58502550" y="7038975"/>
          <a:ext cx="304800" cy="114300"/>
          <a:chOff x="-30" y="-18"/>
          <a:chExt cx="28" cy="12"/>
        </a:xfrm>
        <a:solidFill>
          <a:srgbClr val="FFFFFF"/>
        </a:solidFill>
      </xdr:grpSpPr>
      <xdr:sp>
        <xdr:nvSpPr>
          <xdr:cNvPr id="312" name="Rectangle 848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49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50"/>
          <xdr:cNvSpPr>
            <a:spLocks/>
          </xdr:cNvSpPr>
        </xdr:nvSpPr>
        <xdr:spPr>
          <a:xfrm>
            <a:off x="-30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57150</xdr:colOff>
      <xdr:row>25</xdr:row>
      <xdr:rowOff>57150</xdr:rowOff>
    </xdr:from>
    <xdr:to>
      <xdr:col>81</xdr:col>
      <xdr:colOff>352425</xdr:colOff>
      <xdr:row>25</xdr:row>
      <xdr:rowOff>171450</xdr:rowOff>
    </xdr:to>
    <xdr:grpSp>
      <xdr:nvGrpSpPr>
        <xdr:cNvPr id="315" name="Group 851"/>
        <xdr:cNvGrpSpPr>
          <a:grpSpLocks/>
        </xdr:cNvGrpSpPr>
      </xdr:nvGrpSpPr>
      <xdr:grpSpPr>
        <a:xfrm>
          <a:off x="59397900" y="6353175"/>
          <a:ext cx="295275" cy="114300"/>
          <a:chOff x="-24894" y="-18"/>
          <a:chExt cx="15444" cy="12"/>
        </a:xfrm>
        <a:solidFill>
          <a:srgbClr val="FFFFFF"/>
        </a:solidFill>
      </xdr:grpSpPr>
      <xdr:sp>
        <xdr:nvSpPr>
          <xdr:cNvPr id="316" name="Rectangle 852"/>
          <xdr:cNvSpPr>
            <a:spLocks/>
          </xdr:cNvSpPr>
        </xdr:nvSpPr>
        <xdr:spPr>
          <a:xfrm>
            <a:off x="-11164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853"/>
          <xdr:cNvSpPr>
            <a:spLocks/>
          </xdr:cNvSpPr>
        </xdr:nvSpPr>
        <xdr:spPr>
          <a:xfrm>
            <a:off x="-18029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854"/>
          <xdr:cNvSpPr>
            <a:spLocks/>
          </xdr:cNvSpPr>
        </xdr:nvSpPr>
        <xdr:spPr>
          <a:xfrm>
            <a:off x="-24894" y="-18"/>
            <a:ext cx="74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23</xdr:row>
      <xdr:rowOff>0</xdr:rowOff>
    </xdr:from>
    <xdr:to>
      <xdr:col>46</xdr:col>
      <xdr:colOff>0</xdr:colOff>
      <xdr:row>24</xdr:row>
      <xdr:rowOff>0</xdr:rowOff>
    </xdr:to>
    <xdr:sp>
      <xdr:nvSpPr>
        <xdr:cNvPr id="319" name="text 7166"/>
        <xdr:cNvSpPr txBox="1">
          <a:spLocks noChangeArrowheads="1"/>
        </xdr:cNvSpPr>
      </xdr:nvSpPr>
      <xdr:spPr>
        <a:xfrm>
          <a:off x="32442150" y="58388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85</xdr:col>
      <xdr:colOff>0</xdr:colOff>
      <xdr:row>32</xdr:row>
      <xdr:rowOff>114300</xdr:rowOff>
    </xdr:from>
    <xdr:to>
      <xdr:col>87</xdr:col>
      <xdr:colOff>19050</xdr:colOff>
      <xdr:row>34</xdr:row>
      <xdr:rowOff>114300</xdr:rowOff>
    </xdr:to>
    <xdr:sp>
      <xdr:nvSpPr>
        <xdr:cNvPr id="320" name="Line 856"/>
        <xdr:cNvSpPr>
          <a:spLocks/>
        </xdr:cNvSpPr>
      </xdr:nvSpPr>
      <xdr:spPr>
        <a:xfrm>
          <a:off x="61855350" y="8010525"/>
          <a:ext cx="150495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19050</xdr:colOff>
      <xdr:row>34</xdr:row>
      <xdr:rowOff>114300</xdr:rowOff>
    </xdr:from>
    <xdr:to>
      <xdr:col>89</xdr:col>
      <xdr:colOff>0</xdr:colOff>
      <xdr:row>34</xdr:row>
      <xdr:rowOff>114300</xdr:rowOff>
    </xdr:to>
    <xdr:sp>
      <xdr:nvSpPr>
        <xdr:cNvPr id="321" name="Line 857"/>
        <xdr:cNvSpPr>
          <a:spLocks/>
        </xdr:cNvSpPr>
      </xdr:nvSpPr>
      <xdr:spPr>
        <a:xfrm>
          <a:off x="63360300" y="8467725"/>
          <a:ext cx="1466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21</xdr:row>
      <xdr:rowOff>0</xdr:rowOff>
    </xdr:from>
    <xdr:ext cx="1485900" cy="457200"/>
    <xdr:sp>
      <xdr:nvSpPr>
        <xdr:cNvPr id="322" name="text 3"/>
        <xdr:cNvSpPr txBox="1">
          <a:spLocks noChangeArrowheads="1"/>
        </xdr:cNvSpPr>
      </xdr:nvSpPr>
      <xdr:spPr>
        <a:xfrm>
          <a:off x="63341250" y="5381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Plzeň - Křimice</a:t>
          </a:r>
        </a:p>
      </xdr:txBody>
    </xdr:sp>
    <xdr:clientData/>
  </xdr:oneCellAnchor>
  <xdr:oneCellAnchor>
    <xdr:from>
      <xdr:col>87</xdr:col>
      <xdr:colOff>0</xdr:colOff>
      <xdr:row>36</xdr:row>
      <xdr:rowOff>0</xdr:rowOff>
    </xdr:from>
    <xdr:ext cx="1485900" cy="457200"/>
    <xdr:sp>
      <xdr:nvSpPr>
        <xdr:cNvPr id="323" name="text 3"/>
        <xdr:cNvSpPr txBox="1">
          <a:spLocks noChangeArrowheads="1"/>
        </xdr:cNvSpPr>
      </xdr:nvSpPr>
      <xdr:spPr>
        <a:xfrm>
          <a:off x="63341250" y="8810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Vejprnice</a:t>
          </a:r>
        </a:p>
      </xdr:txBody>
    </xdr:sp>
    <xdr:clientData/>
  </xdr:oneCellAnchor>
  <xdr:oneCellAnchor>
    <xdr:from>
      <xdr:col>55</xdr:col>
      <xdr:colOff>0</xdr:colOff>
      <xdr:row>20</xdr:row>
      <xdr:rowOff>0</xdr:rowOff>
    </xdr:from>
    <xdr:ext cx="971550" cy="228600"/>
    <xdr:sp>
      <xdr:nvSpPr>
        <xdr:cNvPr id="324" name="text 7166"/>
        <xdr:cNvSpPr txBox="1">
          <a:spLocks noChangeArrowheads="1"/>
        </xdr:cNvSpPr>
      </xdr:nvSpPr>
      <xdr:spPr>
        <a:xfrm>
          <a:off x="40024050" y="5153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 editAs="oneCell">
    <xdr:from>
      <xdr:col>43</xdr:col>
      <xdr:colOff>19050</xdr:colOff>
      <xdr:row>25</xdr:row>
      <xdr:rowOff>19050</xdr:rowOff>
    </xdr:from>
    <xdr:to>
      <xdr:col>45</xdr:col>
      <xdr:colOff>323850</xdr:colOff>
      <xdr:row>28</xdr:row>
      <xdr:rowOff>19050</xdr:rowOff>
    </xdr:to>
    <xdr:pic>
      <xdr:nvPicPr>
        <xdr:cNvPr id="325" name="obrázek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22900" y="6315075"/>
          <a:ext cx="1943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1.75390625" style="197" customWidth="1"/>
    <col min="3" max="18" width="11.75390625" style="132" customWidth="1"/>
    <col min="19" max="19" width="4.75390625" style="131" customWidth="1"/>
    <col min="20" max="20" width="2.75390625" style="131" customWidth="1"/>
    <col min="21" max="16384" width="9.125" style="132" customWidth="1"/>
  </cols>
  <sheetData>
    <row r="1" spans="1:20" s="130" customFormat="1" ht="9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S1" s="127"/>
      <c r="T1" s="127"/>
    </row>
    <row r="2" spans="2:18" ht="36" customHeight="1">
      <c r="B2" s="132"/>
      <c r="D2" s="133"/>
      <c r="E2" s="133"/>
      <c r="F2" s="133"/>
      <c r="G2" s="133"/>
      <c r="H2" s="133"/>
      <c r="I2" s="133"/>
      <c r="J2" s="133"/>
      <c r="K2" s="133"/>
      <c r="L2" s="133"/>
      <c r="R2" s="134"/>
    </row>
    <row r="3" spans="2:12" s="131" customFormat="1" ht="18" customHeight="1">
      <c r="B3" s="135"/>
      <c r="C3" s="135"/>
      <c r="D3" s="135"/>
      <c r="J3" s="136"/>
      <c r="K3" s="135"/>
      <c r="L3" s="135"/>
    </row>
    <row r="4" spans="1:22" s="143" customFormat="1" ht="22.5" customHeight="1">
      <c r="A4" s="137"/>
      <c r="B4" s="138" t="s">
        <v>0</v>
      </c>
      <c r="C4" s="344" t="s">
        <v>1</v>
      </c>
      <c r="D4" s="139"/>
      <c r="E4" s="137"/>
      <c r="F4" s="137"/>
      <c r="G4" s="137"/>
      <c r="H4" s="137"/>
      <c r="I4" s="139"/>
      <c r="J4" s="17" t="s">
        <v>2</v>
      </c>
      <c r="K4" s="139"/>
      <c r="L4" s="140"/>
      <c r="M4" s="139"/>
      <c r="N4" s="139"/>
      <c r="O4" s="139"/>
      <c r="P4" s="139"/>
      <c r="Q4" s="138" t="s">
        <v>3</v>
      </c>
      <c r="R4" s="141">
        <v>746552</v>
      </c>
      <c r="S4" s="139"/>
      <c r="T4" s="139"/>
      <c r="U4" s="142"/>
      <c r="V4" s="142"/>
    </row>
    <row r="5" spans="2:22" s="144" customFormat="1" ht="18" customHeight="1" thickBot="1">
      <c r="B5" s="145"/>
      <c r="C5" s="146"/>
      <c r="D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52" customFormat="1" ht="21" customHeight="1">
      <c r="A6" s="147"/>
      <c r="B6" s="148"/>
      <c r="C6" s="149"/>
      <c r="D6" s="148"/>
      <c r="E6" s="150"/>
      <c r="F6" s="150"/>
      <c r="G6" s="150"/>
      <c r="H6" s="150"/>
      <c r="I6" s="150"/>
      <c r="J6" s="148"/>
      <c r="K6" s="148"/>
      <c r="L6" s="148"/>
      <c r="M6" s="148"/>
      <c r="N6" s="148"/>
      <c r="O6" s="148"/>
      <c r="P6" s="148"/>
      <c r="Q6" s="148"/>
      <c r="R6" s="148"/>
      <c r="S6" s="151"/>
      <c r="T6" s="136"/>
      <c r="U6" s="136"/>
      <c r="V6" s="136"/>
    </row>
    <row r="7" spans="1:22" s="152" customFormat="1" ht="21" customHeight="1">
      <c r="A7" s="185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2"/>
      <c r="S7" s="189"/>
      <c r="T7" s="136"/>
      <c r="U7" s="136"/>
      <c r="V7" s="136"/>
    </row>
    <row r="8" spans="1:21" ht="24.75" customHeight="1">
      <c r="A8" s="153"/>
      <c r="B8" s="223"/>
      <c r="C8" s="224" t="s">
        <v>4</v>
      </c>
      <c r="D8" s="225"/>
      <c r="E8" s="158"/>
      <c r="F8" s="158"/>
      <c r="G8" s="158"/>
      <c r="H8" s="345"/>
      <c r="I8" s="345"/>
      <c r="J8" s="160" t="s">
        <v>5</v>
      </c>
      <c r="K8" s="345"/>
      <c r="L8" s="345"/>
      <c r="M8" s="158"/>
      <c r="N8" s="158"/>
      <c r="O8" s="158"/>
      <c r="P8" s="158"/>
      <c r="Q8" s="158"/>
      <c r="R8" s="226"/>
      <c r="S8" s="157"/>
      <c r="T8" s="135"/>
      <c r="U8" s="133"/>
    </row>
    <row r="9" spans="1:21" ht="24.75" customHeight="1">
      <c r="A9" s="153"/>
      <c r="B9" s="223"/>
      <c r="C9" s="218" t="s">
        <v>6</v>
      </c>
      <c r="D9" s="225"/>
      <c r="E9" s="158"/>
      <c r="F9" s="158"/>
      <c r="G9" s="158"/>
      <c r="H9" s="225"/>
      <c r="I9" s="225"/>
      <c r="J9" s="227" t="s">
        <v>7</v>
      </c>
      <c r="K9" s="225"/>
      <c r="L9" s="225"/>
      <c r="M9" s="158"/>
      <c r="N9" s="158"/>
      <c r="O9" s="158"/>
      <c r="P9" s="436" t="s">
        <v>8</v>
      </c>
      <c r="Q9" s="436"/>
      <c r="R9" s="228"/>
      <c r="S9" s="157"/>
      <c r="T9" s="135"/>
      <c r="U9" s="133"/>
    </row>
    <row r="10" spans="1:21" ht="24.75" customHeight="1">
      <c r="A10" s="153"/>
      <c r="B10" s="223"/>
      <c r="C10" s="218" t="s">
        <v>9</v>
      </c>
      <c r="D10" s="225"/>
      <c r="E10" s="158"/>
      <c r="F10" s="158"/>
      <c r="G10" s="158"/>
      <c r="H10" s="225"/>
      <c r="I10" s="225"/>
      <c r="J10" s="227" t="s">
        <v>10</v>
      </c>
      <c r="K10" s="225"/>
      <c r="L10" s="225"/>
      <c r="M10" s="158"/>
      <c r="N10" s="158"/>
      <c r="O10" s="158"/>
      <c r="P10" s="229"/>
      <c r="Q10" s="229"/>
      <c r="R10" s="228"/>
      <c r="S10" s="157"/>
      <c r="T10" s="135"/>
      <c r="U10" s="133"/>
    </row>
    <row r="11" spans="1:21" ht="18" customHeight="1">
      <c r="A11" s="153"/>
      <c r="B11" s="230"/>
      <c r="C11" s="231"/>
      <c r="D11" s="23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57"/>
      <c r="T11" s="135"/>
      <c r="U11" s="133"/>
    </row>
    <row r="12" spans="1:21" ht="24.75" customHeight="1">
      <c r="A12" s="153"/>
      <c r="B12" s="437" t="s">
        <v>11</v>
      </c>
      <c r="C12" s="419"/>
      <c r="D12" s="419"/>
      <c r="E12" s="136"/>
      <c r="F12" s="164"/>
      <c r="G12" s="164" t="s">
        <v>12</v>
      </c>
      <c r="H12" s="164"/>
      <c r="I12" s="136"/>
      <c r="J12" s="164" t="s">
        <v>13</v>
      </c>
      <c r="K12" s="136"/>
      <c r="L12" s="164"/>
      <c r="M12" s="164" t="s">
        <v>14</v>
      </c>
      <c r="N12" s="136"/>
      <c r="O12" s="164" t="s">
        <v>15</v>
      </c>
      <c r="P12" s="136"/>
      <c r="Q12" s="164" t="s">
        <v>16</v>
      </c>
      <c r="R12" s="165"/>
      <c r="S12" s="157"/>
      <c r="T12" s="135"/>
      <c r="U12" s="133"/>
    </row>
    <row r="13" spans="1:21" ht="24.75" customHeight="1">
      <c r="A13" s="153"/>
      <c r="B13" s="423" t="s">
        <v>17</v>
      </c>
      <c r="C13" s="436"/>
      <c r="D13" s="436"/>
      <c r="E13" s="139"/>
      <c r="F13" s="232"/>
      <c r="G13" s="349">
        <v>350.16</v>
      </c>
      <c r="H13" s="232"/>
      <c r="J13" s="349">
        <v>350.64</v>
      </c>
      <c r="K13" s="139"/>
      <c r="L13" s="232"/>
      <c r="M13" s="349">
        <v>350.783</v>
      </c>
      <c r="N13" s="139"/>
      <c r="O13" s="349">
        <v>350.89</v>
      </c>
      <c r="P13" s="139"/>
      <c r="Q13" s="349">
        <v>351.165</v>
      </c>
      <c r="R13" s="161"/>
      <c r="S13" s="157"/>
      <c r="T13" s="135"/>
      <c r="U13" s="133"/>
    </row>
    <row r="14" spans="1:21" ht="24.75" customHeight="1">
      <c r="A14" s="153"/>
      <c r="B14" s="424" t="s">
        <v>18</v>
      </c>
      <c r="C14" s="425"/>
      <c r="D14" s="425"/>
      <c r="E14" s="139"/>
      <c r="F14" s="139"/>
      <c r="G14" s="139"/>
      <c r="H14" s="139"/>
      <c r="I14" s="139"/>
      <c r="J14" s="249" t="s">
        <v>19</v>
      </c>
      <c r="K14" s="139"/>
      <c r="L14" s="139"/>
      <c r="M14" s="139"/>
      <c r="N14" s="139"/>
      <c r="O14" s="139"/>
      <c r="P14" s="333"/>
      <c r="Q14" s="333"/>
      <c r="R14" s="161"/>
      <c r="S14" s="157"/>
      <c r="T14" s="135"/>
      <c r="U14" s="133"/>
    </row>
    <row r="15" spans="1:21" ht="24.75" customHeight="1">
      <c r="A15" s="153"/>
      <c r="B15" s="412"/>
      <c r="C15" s="413"/>
      <c r="D15" s="413"/>
      <c r="E15" s="166"/>
      <c r="F15" s="166"/>
      <c r="G15" s="166"/>
      <c r="H15" s="166"/>
      <c r="I15" s="166"/>
      <c r="J15" s="335" t="s">
        <v>20</v>
      </c>
      <c r="K15" s="166"/>
      <c r="L15" s="166"/>
      <c r="M15" s="166"/>
      <c r="N15" s="250"/>
      <c r="O15" s="250"/>
      <c r="P15" s="250"/>
      <c r="Q15" s="250"/>
      <c r="R15" s="167"/>
      <c r="S15" s="157"/>
      <c r="T15" s="135"/>
      <c r="U15" s="133"/>
    </row>
    <row r="16" spans="1:21" ht="21" customHeight="1">
      <c r="A16" s="153"/>
      <c r="B16" s="168"/>
      <c r="C16" s="169"/>
      <c r="D16" s="169"/>
      <c r="E16" s="170"/>
      <c r="F16" s="170"/>
      <c r="G16" s="170"/>
      <c r="H16" s="170"/>
      <c r="I16" s="169"/>
      <c r="J16" s="171"/>
      <c r="K16" s="169"/>
      <c r="L16" s="169"/>
      <c r="M16" s="169"/>
      <c r="N16" s="169"/>
      <c r="O16" s="169"/>
      <c r="P16" s="169"/>
      <c r="Q16" s="169"/>
      <c r="R16" s="169"/>
      <c r="S16" s="157"/>
      <c r="T16" s="135"/>
      <c r="U16" s="133"/>
    </row>
    <row r="17" spans="1:21" ht="24.75" customHeight="1">
      <c r="A17" s="153"/>
      <c r="B17" s="427" t="s">
        <v>21</v>
      </c>
      <c r="C17" s="428"/>
      <c r="D17" s="428"/>
      <c r="E17" s="154"/>
      <c r="F17" s="172" t="s">
        <v>22</v>
      </c>
      <c r="G17" s="154"/>
      <c r="H17" s="154"/>
      <c r="I17" s="154"/>
      <c r="J17" s="172" t="s">
        <v>23</v>
      </c>
      <c r="K17" s="155"/>
      <c r="L17" s="155"/>
      <c r="M17" s="155"/>
      <c r="N17" s="172" t="s">
        <v>24</v>
      </c>
      <c r="O17" s="154"/>
      <c r="P17" s="154"/>
      <c r="Q17" s="154"/>
      <c r="R17" s="156"/>
      <c r="S17" s="157"/>
      <c r="T17" s="135"/>
      <c r="U17" s="133"/>
    </row>
    <row r="18" spans="1:22" s="143" customFormat="1" ht="24.75" customHeight="1">
      <c r="A18" s="153"/>
      <c r="B18" s="429" t="s">
        <v>6</v>
      </c>
      <c r="C18" s="430"/>
      <c r="D18" s="430"/>
      <c r="E18" s="159"/>
      <c r="F18" s="160" t="s">
        <v>25</v>
      </c>
      <c r="G18" s="160"/>
      <c r="H18" s="334" t="s">
        <v>26</v>
      </c>
      <c r="I18" s="159"/>
      <c r="J18" s="160" t="s">
        <v>27</v>
      </c>
      <c r="K18" s="159"/>
      <c r="L18" s="334" t="s">
        <v>28</v>
      </c>
      <c r="M18" s="159"/>
      <c r="N18" s="160" t="s">
        <v>27</v>
      </c>
      <c r="O18" s="159"/>
      <c r="P18" s="334" t="s">
        <v>29</v>
      </c>
      <c r="Q18" s="334"/>
      <c r="R18" s="161"/>
      <c r="S18" s="157"/>
      <c r="T18" s="139"/>
      <c r="U18" s="142"/>
      <c r="V18" s="142"/>
    </row>
    <row r="19" spans="1:22" s="143" customFormat="1" ht="24.75" customHeight="1">
      <c r="A19" s="153"/>
      <c r="B19" s="431" t="s">
        <v>9</v>
      </c>
      <c r="C19" s="432"/>
      <c r="D19" s="432"/>
      <c r="E19" s="173"/>
      <c r="F19" s="346" t="s">
        <v>30</v>
      </c>
      <c r="G19" s="173"/>
      <c r="H19" s="173"/>
      <c r="I19" s="173"/>
      <c r="J19" s="174" t="s">
        <v>31</v>
      </c>
      <c r="K19" s="173"/>
      <c r="L19" s="173"/>
      <c r="M19" s="173"/>
      <c r="N19" s="174" t="s">
        <v>32</v>
      </c>
      <c r="O19" s="173"/>
      <c r="P19" s="173"/>
      <c r="Q19" s="173"/>
      <c r="R19" s="163"/>
      <c r="S19" s="157"/>
      <c r="T19" s="139"/>
      <c r="U19" s="142"/>
      <c r="V19" s="142"/>
    </row>
    <row r="20" spans="1:22" s="143" customFormat="1" ht="24.75" customHeight="1">
      <c r="A20" s="153"/>
      <c r="B20" s="414" t="s">
        <v>33</v>
      </c>
      <c r="C20" s="415"/>
      <c r="D20" s="415"/>
      <c r="E20" s="140"/>
      <c r="F20" s="347" t="s">
        <v>34</v>
      </c>
      <c r="G20" s="140"/>
      <c r="H20" s="140"/>
      <c r="I20" s="140"/>
      <c r="J20" s="176" t="s">
        <v>35</v>
      </c>
      <c r="K20" s="139"/>
      <c r="L20" s="139"/>
      <c r="M20" s="139"/>
      <c r="N20" s="177" t="s">
        <v>36</v>
      </c>
      <c r="O20" s="175">
        <v>90</v>
      </c>
      <c r="R20" s="178"/>
      <c r="S20" s="157"/>
      <c r="T20" s="139"/>
      <c r="U20" s="142"/>
      <c r="V20" s="142"/>
    </row>
    <row r="21" spans="1:22" s="137" customFormat="1" ht="24.75" customHeight="1">
      <c r="A21" s="153"/>
      <c r="B21" s="416" t="s">
        <v>37</v>
      </c>
      <c r="C21" s="417"/>
      <c r="D21" s="417"/>
      <c r="E21" s="180"/>
      <c r="F21" s="348" t="s">
        <v>38</v>
      </c>
      <c r="G21" s="180"/>
      <c r="H21" s="180"/>
      <c r="I21" s="180"/>
      <c r="J21" s="181" t="s">
        <v>39</v>
      </c>
      <c r="K21" s="166"/>
      <c r="L21" s="166"/>
      <c r="M21" s="166"/>
      <c r="N21" s="182" t="s">
        <v>40</v>
      </c>
      <c r="O21" s="179">
        <v>30</v>
      </c>
      <c r="P21" s="166"/>
      <c r="Q21" s="166"/>
      <c r="R21" s="183"/>
      <c r="S21" s="157"/>
      <c r="T21" s="139"/>
      <c r="U21" s="139"/>
      <c r="V21" s="139"/>
    </row>
    <row r="22" spans="1:19" ht="25.5" customHeight="1">
      <c r="A22" s="153"/>
      <c r="B22" s="168"/>
      <c r="C22" s="168"/>
      <c r="D22" s="168"/>
      <c r="E22" s="168"/>
      <c r="F22" s="168"/>
      <c r="G22" s="168"/>
      <c r="H22" s="168"/>
      <c r="I22" s="168"/>
      <c r="J22" s="171"/>
      <c r="K22" s="168"/>
      <c r="L22" s="168"/>
      <c r="M22" s="168"/>
      <c r="N22" s="168"/>
      <c r="O22" s="168"/>
      <c r="P22" s="168"/>
      <c r="Q22" s="168"/>
      <c r="R22" s="168"/>
      <c r="S22" s="157"/>
    </row>
    <row r="23" spans="1:19" ht="24.75" customHeight="1">
      <c r="A23" s="184"/>
      <c r="B23" s="198"/>
      <c r="C23" s="199"/>
      <c r="D23" s="418" t="s">
        <v>41</v>
      </c>
      <c r="E23" s="438"/>
      <c r="F23" s="438"/>
      <c r="G23" s="438"/>
      <c r="H23" s="199"/>
      <c r="I23" s="200"/>
      <c r="J23" s="201"/>
      <c r="K23" s="198"/>
      <c r="L23" s="199"/>
      <c r="M23" s="418" t="s">
        <v>42</v>
      </c>
      <c r="N23" s="418"/>
      <c r="O23" s="418"/>
      <c r="P23" s="418"/>
      <c r="Q23" s="199"/>
      <c r="R23" s="200"/>
      <c r="S23" s="157"/>
    </row>
    <row r="24" spans="1:20" s="190" customFormat="1" ht="18" customHeight="1" thickBot="1">
      <c r="A24" s="185"/>
      <c r="B24" s="186" t="s">
        <v>43</v>
      </c>
      <c r="C24" s="187" t="s">
        <v>44</v>
      </c>
      <c r="D24" s="187" t="s">
        <v>45</v>
      </c>
      <c r="E24" s="188" t="s">
        <v>46</v>
      </c>
      <c r="F24" s="420" t="s">
        <v>47</v>
      </c>
      <c r="G24" s="421"/>
      <c r="H24" s="421"/>
      <c r="I24" s="422"/>
      <c r="J24" s="201"/>
      <c r="K24" s="186" t="s">
        <v>43</v>
      </c>
      <c r="L24" s="187" t="s">
        <v>44</v>
      </c>
      <c r="M24" s="187" t="s">
        <v>45</v>
      </c>
      <c r="N24" s="188" t="s">
        <v>46</v>
      </c>
      <c r="O24" s="420" t="s">
        <v>47</v>
      </c>
      <c r="P24" s="421"/>
      <c r="Q24" s="421"/>
      <c r="R24" s="422"/>
      <c r="S24" s="189"/>
      <c r="T24" s="131"/>
    </row>
    <row r="25" spans="1:20" s="143" customFormat="1" ht="21" customHeight="1" thickTop="1">
      <c r="A25" s="184"/>
      <c r="B25" s="202"/>
      <c r="C25" s="203"/>
      <c r="D25" s="204"/>
      <c r="E25" s="205"/>
      <c r="F25" s="206"/>
      <c r="G25" s="207"/>
      <c r="H25" s="207"/>
      <c r="I25" s="208"/>
      <c r="J25" s="201"/>
      <c r="K25" s="202"/>
      <c r="L25" s="203"/>
      <c r="M25" s="204"/>
      <c r="N25" s="205"/>
      <c r="O25" s="206"/>
      <c r="P25" s="207"/>
      <c r="Q25" s="207"/>
      <c r="R25" s="208"/>
      <c r="S25" s="157"/>
      <c r="T25" s="131"/>
    </row>
    <row r="26" spans="1:20" s="143" customFormat="1" ht="21" customHeight="1">
      <c r="A26" s="184"/>
      <c r="B26" s="191" t="s">
        <v>48</v>
      </c>
      <c r="C26" s="192">
        <v>350.2</v>
      </c>
      <c r="D26" s="192">
        <v>350.92</v>
      </c>
      <c r="E26" s="193">
        <f>(D26-C26)*1000</f>
        <v>720.0000000000273</v>
      </c>
      <c r="F26" s="433" t="s">
        <v>49</v>
      </c>
      <c r="G26" s="434"/>
      <c r="H26" s="434"/>
      <c r="I26" s="435"/>
      <c r="J26" s="201"/>
      <c r="K26" s="202"/>
      <c r="L26" s="203"/>
      <c r="M26" s="204"/>
      <c r="N26" s="205"/>
      <c r="O26" s="206"/>
      <c r="P26" s="207"/>
      <c r="Q26" s="207"/>
      <c r="R26" s="208"/>
      <c r="S26" s="157"/>
      <c r="T26" s="131"/>
    </row>
    <row r="27" spans="1:20" s="143" customFormat="1" ht="21" customHeight="1">
      <c r="A27" s="184"/>
      <c r="B27" s="191"/>
      <c r="C27" s="192"/>
      <c r="D27" s="192"/>
      <c r="E27" s="193">
        <f>(D27-C27)*1000</f>
        <v>0</v>
      </c>
      <c r="F27" s="424" t="s">
        <v>50</v>
      </c>
      <c r="G27" s="425"/>
      <c r="H27" s="425"/>
      <c r="I27" s="426"/>
      <c r="J27" s="201"/>
      <c r="K27" s="191" t="s">
        <v>48</v>
      </c>
      <c r="L27" s="192">
        <v>350.536</v>
      </c>
      <c r="M27" s="192">
        <v>350.875</v>
      </c>
      <c r="N27" s="193">
        <f>(M27-L27)*1000</f>
        <v>338.99999999999864</v>
      </c>
      <c r="O27" s="424" t="s">
        <v>51</v>
      </c>
      <c r="P27" s="425"/>
      <c r="Q27" s="425"/>
      <c r="R27" s="426"/>
      <c r="S27" s="157"/>
      <c r="T27" s="131"/>
    </row>
    <row r="28" spans="1:20" s="143" customFormat="1" ht="21" customHeight="1">
      <c r="A28" s="184"/>
      <c r="B28" s="191" t="s">
        <v>52</v>
      </c>
      <c r="C28" s="192">
        <v>350.166</v>
      </c>
      <c r="D28" s="192">
        <v>350.92</v>
      </c>
      <c r="E28" s="193">
        <f>(D28-C28)*1000</f>
        <v>754.0000000000191</v>
      </c>
      <c r="F28" s="433" t="s">
        <v>53</v>
      </c>
      <c r="G28" s="434"/>
      <c r="H28" s="434"/>
      <c r="I28" s="435"/>
      <c r="J28" s="201"/>
      <c r="K28" s="191" t="s">
        <v>54</v>
      </c>
      <c r="L28" s="192"/>
      <c r="M28" s="192"/>
      <c r="N28" s="193"/>
      <c r="O28" s="424"/>
      <c r="P28" s="425"/>
      <c r="Q28" s="425"/>
      <c r="R28" s="426"/>
      <c r="S28" s="157"/>
      <c r="T28" s="131"/>
    </row>
    <row r="29" spans="1:20" s="143" customFormat="1" ht="21" customHeight="1">
      <c r="A29" s="184"/>
      <c r="B29" s="191"/>
      <c r="C29" s="192"/>
      <c r="D29" s="192"/>
      <c r="E29" s="193">
        <f>(D29-C29)*1000</f>
        <v>0</v>
      </c>
      <c r="F29" s="424" t="s">
        <v>55</v>
      </c>
      <c r="G29" s="425"/>
      <c r="H29" s="425"/>
      <c r="I29" s="426"/>
      <c r="J29" s="201"/>
      <c r="K29" s="191" t="s">
        <v>56</v>
      </c>
      <c r="L29" s="192">
        <v>350.536</v>
      </c>
      <c r="M29" s="192">
        <v>350.886</v>
      </c>
      <c r="N29" s="193">
        <f>(M29-L29)*1000</f>
        <v>350.00000000002274</v>
      </c>
      <c r="O29" s="424" t="s">
        <v>57</v>
      </c>
      <c r="P29" s="425"/>
      <c r="Q29" s="425"/>
      <c r="R29" s="426"/>
      <c r="S29" s="157"/>
      <c r="T29" s="131"/>
    </row>
    <row r="30" spans="1:20" s="143" customFormat="1" ht="21" customHeight="1">
      <c r="A30" s="184"/>
      <c r="B30" s="191" t="s">
        <v>56</v>
      </c>
      <c r="C30" s="192">
        <v>350.295</v>
      </c>
      <c r="D30" s="192">
        <v>350.882</v>
      </c>
      <c r="E30" s="193">
        <f>(D30-C30)*1000</f>
        <v>586.9999999999891</v>
      </c>
      <c r="F30" s="433" t="s">
        <v>53</v>
      </c>
      <c r="G30" s="434"/>
      <c r="H30" s="434"/>
      <c r="I30" s="435"/>
      <c r="J30" s="201"/>
      <c r="K30" s="191"/>
      <c r="L30" s="192"/>
      <c r="M30" s="192"/>
      <c r="N30" s="193">
        <f>(M30-L30)*1000</f>
        <v>0</v>
      </c>
      <c r="O30" s="424"/>
      <c r="P30" s="425"/>
      <c r="Q30" s="425"/>
      <c r="R30" s="426"/>
      <c r="S30" s="157"/>
      <c r="T30" s="131"/>
    </row>
    <row r="31" spans="1:20" s="143" customFormat="1" ht="21" customHeight="1">
      <c r="A31" s="184"/>
      <c r="B31" s="202"/>
      <c r="C31" s="203"/>
      <c r="D31" s="204"/>
      <c r="E31" s="205"/>
      <c r="F31" s="424" t="s">
        <v>58</v>
      </c>
      <c r="G31" s="425"/>
      <c r="H31" s="425"/>
      <c r="I31" s="426"/>
      <c r="J31" s="201"/>
      <c r="K31" s="191"/>
      <c r="L31" s="192"/>
      <c r="M31" s="192"/>
      <c r="N31" s="193">
        <f>(M31-L31)*1000</f>
        <v>0</v>
      </c>
      <c r="O31" s="336"/>
      <c r="P31" s="337"/>
      <c r="Q31" s="337"/>
      <c r="R31" s="338"/>
      <c r="S31" s="157"/>
      <c r="T31" s="131"/>
    </row>
    <row r="32" spans="1:20" s="143" customFormat="1" ht="21" customHeight="1">
      <c r="A32" s="184"/>
      <c r="B32" s="191" t="s">
        <v>59</v>
      </c>
      <c r="C32" s="192">
        <v>350.281</v>
      </c>
      <c r="D32" s="192">
        <v>350.725</v>
      </c>
      <c r="E32" s="193">
        <f>(D32-C32)*1000</f>
        <v>444.0000000000168</v>
      </c>
      <c r="F32" s="424" t="s">
        <v>60</v>
      </c>
      <c r="G32" s="425"/>
      <c r="H32" s="425"/>
      <c r="I32" s="426"/>
      <c r="J32" s="201"/>
      <c r="K32" s="191"/>
      <c r="L32" s="192"/>
      <c r="M32" s="192"/>
      <c r="N32" s="193">
        <f>(M32-L32)*1000</f>
        <v>0</v>
      </c>
      <c r="O32" s="303"/>
      <c r="P32" s="256"/>
      <c r="Q32" s="256"/>
      <c r="R32" s="304"/>
      <c r="S32" s="157"/>
      <c r="T32" s="131"/>
    </row>
    <row r="33" spans="1:20" s="143" customFormat="1" ht="21" customHeight="1">
      <c r="A33" s="184"/>
      <c r="B33" s="191" t="s">
        <v>61</v>
      </c>
      <c r="C33" s="192">
        <v>350.782</v>
      </c>
      <c r="D33" s="192">
        <v>350.882</v>
      </c>
      <c r="E33" s="193">
        <f>(D33-C33)*1000</f>
        <v>100.00000000002274</v>
      </c>
      <c r="F33" s="424" t="s">
        <v>62</v>
      </c>
      <c r="G33" s="425"/>
      <c r="H33" s="425"/>
      <c r="I33" s="426"/>
      <c r="J33" s="201"/>
      <c r="K33" s="191" t="s">
        <v>52</v>
      </c>
      <c r="L33" s="192">
        <v>350.555</v>
      </c>
      <c r="M33" s="192">
        <v>350.852</v>
      </c>
      <c r="N33" s="193">
        <f>(M33-L33)*1000</f>
        <v>296.9999999999686</v>
      </c>
      <c r="O33" s="424" t="s">
        <v>63</v>
      </c>
      <c r="P33" s="425"/>
      <c r="Q33" s="425"/>
      <c r="R33" s="426"/>
      <c r="S33" s="157"/>
      <c r="T33" s="131"/>
    </row>
    <row r="34" spans="1:20" s="143" customFormat="1" ht="21" customHeight="1">
      <c r="A34" s="184"/>
      <c r="B34" s="191" t="s">
        <v>64</v>
      </c>
      <c r="C34" s="192">
        <v>350.281</v>
      </c>
      <c r="D34" s="192">
        <v>350.882</v>
      </c>
      <c r="E34" s="193">
        <f>(D34-C34)*1000</f>
        <v>600.9999999999991</v>
      </c>
      <c r="F34" s="424" t="s">
        <v>65</v>
      </c>
      <c r="G34" s="425"/>
      <c r="H34" s="425"/>
      <c r="I34" s="426"/>
      <c r="J34" s="201"/>
      <c r="K34" s="202"/>
      <c r="L34" s="203"/>
      <c r="M34" s="204"/>
      <c r="N34" s="205"/>
      <c r="O34" s="303"/>
      <c r="P34" s="256"/>
      <c r="Q34" s="256"/>
      <c r="R34" s="304"/>
      <c r="S34" s="157"/>
      <c r="T34" s="131"/>
    </row>
    <row r="35" spans="1:20" s="137" customFormat="1" ht="21" customHeight="1">
      <c r="A35" s="184"/>
      <c r="B35" s="209"/>
      <c r="C35" s="210"/>
      <c r="D35" s="211"/>
      <c r="E35" s="212"/>
      <c r="F35" s="213"/>
      <c r="G35" s="214"/>
      <c r="H35" s="214"/>
      <c r="I35" s="215"/>
      <c r="J35" s="201"/>
      <c r="K35" s="209"/>
      <c r="L35" s="210"/>
      <c r="M35" s="211"/>
      <c r="N35" s="212"/>
      <c r="O35" s="213"/>
      <c r="P35" s="214"/>
      <c r="Q35" s="214"/>
      <c r="R35" s="215"/>
      <c r="S35" s="157"/>
      <c r="T35" s="131"/>
    </row>
    <row r="36" spans="1:19" ht="21" customHeight="1" thickBot="1">
      <c r="A36" s="194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6"/>
    </row>
  </sheetData>
  <sheetProtection password="E755" sheet="1" objects="1" scenarios="1"/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" customFormat="1" ht="9.75" customHeight="1" thickBot="1">
      <c r="A1" s="1"/>
      <c r="Z1" s="3"/>
      <c r="AE1" s="4"/>
      <c r="AF1" s="5"/>
      <c r="BH1" s="4"/>
      <c r="BI1" s="5"/>
      <c r="BQ1" s="6"/>
      <c r="BR1" s="6"/>
      <c r="BS1" s="6"/>
      <c r="BT1" s="6"/>
      <c r="BU1" s="6"/>
      <c r="BV1" s="6"/>
    </row>
    <row r="2" spans="3:88" ht="36" customHeight="1">
      <c r="C2" s="237"/>
      <c r="D2" s="238"/>
      <c r="E2" s="451" t="s">
        <v>66</v>
      </c>
      <c r="F2" s="451"/>
      <c r="G2" s="451"/>
      <c r="H2" s="451"/>
      <c r="I2" s="451"/>
      <c r="J2" s="451"/>
      <c r="K2" s="238"/>
      <c r="L2" s="239"/>
      <c r="Q2" s="234"/>
      <c r="R2" s="235"/>
      <c r="S2" s="235"/>
      <c r="T2" s="235"/>
      <c r="U2" s="480" t="s">
        <v>67</v>
      </c>
      <c r="V2" s="480"/>
      <c r="W2" s="480"/>
      <c r="X2" s="480"/>
      <c r="Y2" s="480"/>
      <c r="Z2" s="480"/>
      <c r="AA2" s="235"/>
      <c r="AB2" s="235"/>
      <c r="AC2" s="235"/>
      <c r="AD2" s="236"/>
      <c r="BI2" s="234"/>
      <c r="BJ2" s="235"/>
      <c r="BK2" s="235"/>
      <c r="BL2" s="235"/>
      <c r="BM2" s="480" t="s">
        <v>67</v>
      </c>
      <c r="BN2" s="480"/>
      <c r="BO2" s="480"/>
      <c r="BP2" s="480"/>
      <c r="BQ2" s="480"/>
      <c r="BR2" s="480"/>
      <c r="BS2" s="235"/>
      <c r="BT2" s="235"/>
      <c r="BU2" s="235"/>
      <c r="BV2" s="236"/>
      <c r="BW2" s="237"/>
      <c r="BX2" s="238"/>
      <c r="BY2" s="343"/>
      <c r="BZ2" s="343"/>
      <c r="CA2" s="451" t="s">
        <v>66</v>
      </c>
      <c r="CB2" s="451"/>
      <c r="CC2" s="451"/>
      <c r="CD2" s="451"/>
      <c r="CE2" s="451"/>
      <c r="CF2" s="451"/>
      <c r="CG2" s="343"/>
      <c r="CH2" s="343"/>
      <c r="CI2" s="238"/>
      <c r="CJ2" s="239"/>
    </row>
    <row r="3" spans="3:88" ht="21" customHeight="1" thickBot="1">
      <c r="C3" s="7"/>
      <c r="F3" s="8"/>
      <c r="H3" s="8"/>
      <c r="L3" s="9"/>
      <c r="Q3" s="341"/>
      <c r="R3" s="340"/>
      <c r="S3" s="439" t="s">
        <v>68</v>
      </c>
      <c r="T3" s="439"/>
      <c r="U3" s="342"/>
      <c r="V3" s="340"/>
      <c r="W3" s="457" t="s">
        <v>69</v>
      </c>
      <c r="X3" s="439"/>
      <c r="Y3" s="439"/>
      <c r="Z3" s="458"/>
      <c r="AA3" s="442" t="s">
        <v>70</v>
      </c>
      <c r="AB3" s="443"/>
      <c r="AC3" s="443"/>
      <c r="AD3" s="444"/>
      <c r="BI3" s="10"/>
      <c r="BJ3" s="11"/>
      <c r="BK3" s="448" t="s">
        <v>70</v>
      </c>
      <c r="BL3" s="448"/>
      <c r="BM3" s="11"/>
      <c r="BN3" s="12"/>
      <c r="BO3" s="457" t="s">
        <v>69</v>
      </c>
      <c r="BP3" s="439"/>
      <c r="BQ3" s="439"/>
      <c r="BR3" s="458"/>
      <c r="BS3" s="445" t="s">
        <v>68</v>
      </c>
      <c r="BT3" s="446"/>
      <c r="BU3" s="446"/>
      <c r="BV3" s="447"/>
      <c r="BW3" s="7"/>
      <c r="BX3" s="8"/>
      <c r="BZ3" s="13"/>
      <c r="CA3" s="7"/>
      <c r="CB3" s="13"/>
      <c r="CC3" s="13"/>
      <c r="CD3" s="8"/>
      <c r="CE3" s="13"/>
      <c r="CF3" s="8"/>
      <c r="CG3" s="13"/>
      <c r="CH3" s="13"/>
      <c r="CI3" s="13"/>
      <c r="CJ3" s="9"/>
    </row>
    <row r="4" spans="3:88" ht="23.25" customHeight="1" thickTop="1">
      <c r="C4" s="460" t="s">
        <v>71</v>
      </c>
      <c r="D4" s="461"/>
      <c r="E4" s="461"/>
      <c r="F4" s="462"/>
      <c r="H4" s="8"/>
      <c r="I4" s="463" t="s">
        <v>72</v>
      </c>
      <c r="J4" s="461"/>
      <c r="K4" s="461"/>
      <c r="L4" s="464"/>
      <c r="Q4" s="14"/>
      <c r="R4" s="15"/>
      <c r="S4" s="15"/>
      <c r="T4" s="15"/>
      <c r="U4" s="459" t="s">
        <v>73</v>
      </c>
      <c r="V4" s="459"/>
      <c r="W4" s="459"/>
      <c r="X4" s="459"/>
      <c r="Y4" s="459"/>
      <c r="Z4" s="459"/>
      <c r="AA4" s="15"/>
      <c r="AB4" s="15"/>
      <c r="AC4" s="15"/>
      <c r="AD4" s="16"/>
      <c r="AT4" s="17" t="s">
        <v>74</v>
      </c>
      <c r="BI4" s="14"/>
      <c r="BJ4" s="15"/>
      <c r="BK4" s="15"/>
      <c r="BL4" s="15"/>
      <c r="BM4" s="459" t="s">
        <v>73</v>
      </c>
      <c r="BN4" s="459"/>
      <c r="BO4" s="459"/>
      <c r="BP4" s="459"/>
      <c r="BQ4" s="459"/>
      <c r="BR4" s="459"/>
      <c r="BS4" s="15"/>
      <c r="BT4" s="15"/>
      <c r="BU4" s="15"/>
      <c r="BV4" s="16"/>
      <c r="BW4" s="481" t="s">
        <v>75</v>
      </c>
      <c r="BX4" s="482"/>
      <c r="BY4" s="483" t="s">
        <v>76</v>
      </c>
      <c r="BZ4" s="452"/>
      <c r="CA4" s="481" t="s">
        <v>77</v>
      </c>
      <c r="CB4" s="452"/>
      <c r="CC4" s="452"/>
      <c r="CD4" s="482"/>
      <c r="CE4" s="13"/>
      <c r="CF4" s="8"/>
      <c r="CG4" s="452" t="s">
        <v>78</v>
      </c>
      <c r="CH4" s="452"/>
      <c r="CI4" s="452"/>
      <c r="CJ4" s="453"/>
    </row>
    <row r="5" spans="3:88" ht="21" customHeight="1">
      <c r="C5" s="478" t="s">
        <v>79</v>
      </c>
      <c r="D5" s="455"/>
      <c r="E5" s="455"/>
      <c r="F5" s="479"/>
      <c r="H5" s="8"/>
      <c r="I5" s="454" t="s">
        <v>79</v>
      </c>
      <c r="J5" s="455"/>
      <c r="K5" s="455"/>
      <c r="L5" s="456"/>
      <c r="Q5" s="18"/>
      <c r="R5" s="19"/>
      <c r="S5" s="20"/>
      <c r="T5" s="373"/>
      <c r="U5" s="20"/>
      <c r="V5" s="21"/>
      <c r="W5" s="20"/>
      <c r="X5" s="22"/>
      <c r="Y5" s="23"/>
      <c r="Z5" s="24"/>
      <c r="AA5" s="27"/>
      <c r="AB5" s="26"/>
      <c r="AC5" s="27"/>
      <c r="AD5" s="28"/>
      <c r="BI5" s="29"/>
      <c r="BJ5" s="26"/>
      <c r="BK5" s="30"/>
      <c r="BL5" s="26"/>
      <c r="BM5" s="20"/>
      <c r="BN5" s="368"/>
      <c r="BO5" s="23"/>
      <c r="BP5" s="19"/>
      <c r="BQ5" s="23"/>
      <c r="BR5" s="24"/>
      <c r="BS5" s="484" t="s">
        <v>80</v>
      </c>
      <c r="BT5" s="485"/>
      <c r="BU5" s="486" t="s">
        <v>78</v>
      </c>
      <c r="BV5" s="487"/>
      <c r="BW5" s="481" t="s">
        <v>81</v>
      </c>
      <c r="BX5" s="482"/>
      <c r="BY5" s="483" t="s">
        <v>81</v>
      </c>
      <c r="BZ5" s="452"/>
      <c r="CA5" s="478" t="s">
        <v>79</v>
      </c>
      <c r="CB5" s="455"/>
      <c r="CC5" s="455"/>
      <c r="CD5" s="479"/>
      <c r="CE5" s="32"/>
      <c r="CF5" s="8"/>
      <c r="CG5" s="454" t="s">
        <v>79</v>
      </c>
      <c r="CH5" s="455"/>
      <c r="CI5" s="455"/>
      <c r="CJ5" s="456"/>
    </row>
    <row r="6" spans="3:88" ht="21.75" customHeight="1" thickBot="1">
      <c r="C6" s="465" t="s">
        <v>82</v>
      </c>
      <c r="D6" s="466"/>
      <c r="E6" s="467" t="s">
        <v>83</v>
      </c>
      <c r="F6" s="468"/>
      <c r="G6" s="27"/>
      <c r="H6" s="33"/>
      <c r="I6" s="469" t="s">
        <v>82</v>
      </c>
      <c r="J6" s="470"/>
      <c r="K6" s="471" t="s">
        <v>83</v>
      </c>
      <c r="L6" s="472"/>
      <c r="Q6" s="475" t="s">
        <v>84</v>
      </c>
      <c r="R6" s="476"/>
      <c r="S6" s="440" t="s">
        <v>85</v>
      </c>
      <c r="T6" s="476"/>
      <c r="U6" s="440" t="s">
        <v>86</v>
      </c>
      <c r="V6" s="441"/>
      <c r="W6" s="34"/>
      <c r="X6" s="35"/>
      <c r="Y6" s="52"/>
      <c r="Z6" s="53"/>
      <c r="AA6" s="27"/>
      <c r="AB6" s="26"/>
      <c r="AC6" s="39"/>
      <c r="AD6" s="40"/>
      <c r="AS6" s="41" t="s">
        <v>87</v>
      </c>
      <c r="AT6" s="42" t="s">
        <v>88</v>
      </c>
      <c r="AU6" s="43" t="s">
        <v>89</v>
      </c>
      <c r="BI6" s="44" t="s">
        <v>90</v>
      </c>
      <c r="BJ6" s="45">
        <v>350.725</v>
      </c>
      <c r="BK6" s="39"/>
      <c r="BL6" s="45"/>
      <c r="BM6" s="39" t="s">
        <v>91</v>
      </c>
      <c r="BN6" s="57">
        <v>111.775</v>
      </c>
      <c r="BO6" s="52"/>
      <c r="BP6" s="51"/>
      <c r="BQ6" s="50"/>
      <c r="BR6" s="53"/>
      <c r="BS6" s="369"/>
      <c r="BT6" s="35"/>
      <c r="BU6" s="440" t="s">
        <v>85</v>
      </c>
      <c r="BV6" s="493"/>
      <c r="BW6" s="494"/>
      <c r="BX6" s="495"/>
      <c r="BY6" s="496"/>
      <c r="BZ6" s="497"/>
      <c r="CA6" s="492" t="s">
        <v>82</v>
      </c>
      <c r="CB6" s="470"/>
      <c r="CC6" s="471" t="s">
        <v>83</v>
      </c>
      <c r="CD6" s="477"/>
      <c r="CE6" s="25"/>
      <c r="CF6" s="33"/>
      <c r="CG6" s="473" t="s">
        <v>82</v>
      </c>
      <c r="CH6" s="466"/>
      <c r="CI6" s="467" t="s">
        <v>83</v>
      </c>
      <c r="CJ6" s="474"/>
    </row>
    <row r="7" spans="3:88" ht="21" customHeight="1" thickTop="1">
      <c r="C7" s="29"/>
      <c r="D7" s="350"/>
      <c r="E7" s="30"/>
      <c r="F7" s="69"/>
      <c r="G7" s="30"/>
      <c r="H7" s="56"/>
      <c r="I7" s="30"/>
      <c r="J7" s="350"/>
      <c r="K7" s="30"/>
      <c r="L7" s="241"/>
      <c r="Q7" s="48"/>
      <c r="R7" s="49"/>
      <c r="S7" s="36"/>
      <c r="T7" s="49"/>
      <c r="U7" s="36"/>
      <c r="V7" s="37"/>
      <c r="W7" s="50" t="s">
        <v>92</v>
      </c>
      <c r="X7" s="51">
        <v>350.2</v>
      </c>
      <c r="Y7" s="52" t="s">
        <v>93</v>
      </c>
      <c r="Z7" s="53">
        <v>350.166</v>
      </c>
      <c r="AA7" s="39"/>
      <c r="AB7" s="54"/>
      <c r="AC7" s="39"/>
      <c r="AD7" s="40"/>
      <c r="BI7" s="44"/>
      <c r="BJ7" s="45"/>
      <c r="BK7" s="39" t="s">
        <v>94</v>
      </c>
      <c r="BL7" s="45">
        <v>350.984</v>
      </c>
      <c r="BM7" s="39" t="s">
        <v>95</v>
      </c>
      <c r="BN7" s="57">
        <v>351.205</v>
      </c>
      <c r="BO7" s="50" t="s">
        <v>96</v>
      </c>
      <c r="BP7" s="51">
        <v>350.92</v>
      </c>
      <c r="BQ7" s="52" t="s">
        <v>97</v>
      </c>
      <c r="BR7" s="53">
        <v>350.882</v>
      </c>
      <c r="BS7" s="370"/>
      <c r="BT7" s="45"/>
      <c r="BU7" s="66" t="s">
        <v>98</v>
      </c>
      <c r="BV7" s="67">
        <v>351.425</v>
      </c>
      <c r="BW7" s="358"/>
      <c r="BX7" s="359"/>
      <c r="BY7" s="30"/>
      <c r="BZ7" s="350"/>
      <c r="CA7" s="29"/>
      <c r="CB7" s="240"/>
      <c r="CC7" s="30"/>
      <c r="CD7" s="69"/>
      <c r="CE7" s="30"/>
      <c r="CF7" s="56"/>
      <c r="CG7" s="30"/>
      <c r="CH7" s="240"/>
      <c r="CI7" s="30"/>
      <c r="CJ7" s="241"/>
    </row>
    <row r="8" spans="3:88" ht="21" customHeight="1">
      <c r="C8" s="351"/>
      <c r="D8" s="352"/>
      <c r="E8" s="353"/>
      <c r="F8" s="354"/>
      <c r="G8" s="30"/>
      <c r="H8" s="56"/>
      <c r="I8" s="353"/>
      <c r="J8" s="352"/>
      <c r="K8" s="353"/>
      <c r="L8" s="241"/>
      <c r="Q8" s="59" t="s">
        <v>99</v>
      </c>
      <c r="R8" s="60">
        <v>349.856</v>
      </c>
      <c r="S8" s="66" t="s">
        <v>100</v>
      </c>
      <c r="T8" s="60">
        <v>349.856</v>
      </c>
      <c r="U8" s="61" t="s">
        <v>101</v>
      </c>
      <c r="V8" s="62">
        <v>349.853</v>
      </c>
      <c r="W8" s="34"/>
      <c r="X8" s="35"/>
      <c r="Y8" s="52"/>
      <c r="Z8" s="62"/>
      <c r="AA8" s="39" t="s">
        <v>102</v>
      </c>
      <c r="AB8" s="54">
        <v>350.113</v>
      </c>
      <c r="AC8" s="39" t="s">
        <v>103</v>
      </c>
      <c r="AD8" s="40">
        <v>350.127</v>
      </c>
      <c r="AT8" s="64" t="s">
        <v>104</v>
      </c>
      <c r="BI8" s="44" t="s">
        <v>105</v>
      </c>
      <c r="BJ8" s="45">
        <v>350.782</v>
      </c>
      <c r="BK8" s="39"/>
      <c r="BL8" s="45"/>
      <c r="BM8" s="30"/>
      <c r="BN8" s="69"/>
      <c r="BO8" s="50"/>
      <c r="BP8" s="51"/>
      <c r="BQ8" s="52"/>
      <c r="BR8" s="53"/>
      <c r="BS8" s="371" t="s">
        <v>106</v>
      </c>
      <c r="BT8" s="65">
        <v>111.989</v>
      </c>
      <c r="BU8" s="490" t="s">
        <v>84</v>
      </c>
      <c r="BV8" s="491"/>
      <c r="BW8" s="257" t="s">
        <v>107</v>
      </c>
      <c r="BX8" s="57">
        <v>112.786</v>
      </c>
      <c r="BY8" s="262" t="s">
        <v>108</v>
      </c>
      <c r="BZ8" s="57">
        <v>115.474</v>
      </c>
      <c r="CA8" s="257"/>
      <c r="CB8" s="57"/>
      <c r="CC8" s="259"/>
      <c r="CD8" s="58"/>
      <c r="CE8" s="13"/>
      <c r="CF8" s="8"/>
      <c r="CG8" s="262"/>
      <c r="CH8" s="57"/>
      <c r="CI8" s="259"/>
      <c r="CJ8" s="70"/>
    </row>
    <row r="9" spans="3:88" ht="21" customHeight="1">
      <c r="C9" s="351"/>
      <c r="D9" s="352"/>
      <c r="E9" s="353"/>
      <c r="F9" s="354"/>
      <c r="G9" s="30"/>
      <c r="H9" s="56"/>
      <c r="I9" s="353"/>
      <c r="J9" s="352"/>
      <c r="K9" s="353"/>
      <c r="L9" s="355"/>
      <c r="Q9" s="48"/>
      <c r="R9" s="49"/>
      <c r="S9" s="34"/>
      <c r="T9" s="35"/>
      <c r="U9" s="34"/>
      <c r="V9" s="68"/>
      <c r="W9" s="50" t="s">
        <v>109</v>
      </c>
      <c r="X9" s="51">
        <v>350.295</v>
      </c>
      <c r="Y9" s="52" t="s">
        <v>110</v>
      </c>
      <c r="Z9" s="62">
        <v>350.281</v>
      </c>
      <c r="AA9" s="39"/>
      <c r="AB9" s="54"/>
      <c r="AC9" s="39"/>
      <c r="AD9" s="40"/>
      <c r="BI9" s="44"/>
      <c r="BJ9" s="45"/>
      <c r="BK9" s="39" t="s">
        <v>111</v>
      </c>
      <c r="BL9" s="45">
        <v>351.053</v>
      </c>
      <c r="BM9" s="39" t="s">
        <v>112</v>
      </c>
      <c r="BN9" s="57">
        <v>351.225</v>
      </c>
      <c r="BO9" s="50" t="s">
        <v>113</v>
      </c>
      <c r="BP9" s="51">
        <v>350.92</v>
      </c>
      <c r="BQ9" s="52" t="s">
        <v>114</v>
      </c>
      <c r="BR9" s="53">
        <v>350.882</v>
      </c>
      <c r="BS9" s="372" t="s">
        <v>95</v>
      </c>
      <c r="BT9" s="60">
        <f>BT8-111.21+350.64</f>
        <v>351.419</v>
      </c>
      <c r="BU9" s="300" t="s">
        <v>115</v>
      </c>
      <c r="BV9" s="45">
        <v>352.17</v>
      </c>
      <c r="BW9" s="257" t="s">
        <v>116</v>
      </c>
      <c r="BX9" s="57">
        <v>114.415</v>
      </c>
      <c r="BY9" s="262" t="s">
        <v>117</v>
      </c>
      <c r="BZ9" s="57">
        <v>114.415</v>
      </c>
      <c r="CA9" s="257"/>
      <c r="CB9" s="57"/>
      <c r="CC9" s="357"/>
      <c r="CD9" s="58"/>
      <c r="CE9" s="13"/>
      <c r="CF9" s="8"/>
      <c r="CG9" s="262"/>
      <c r="CH9" s="57"/>
      <c r="CI9" s="357"/>
      <c r="CJ9" s="70"/>
    </row>
    <row r="10" spans="3:88" ht="21" customHeight="1">
      <c r="C10" s="29"/>
      <c r="D10" s="350"/>
      <c r="E10" s="30"/>
      <c r="F10" s="69"/>
      <c r="G10" s="30"/>
      <c r="H10" s="56"/>
      <c r="I10" s="30"/>
      <c r="J10" s="350"/>
      <c r="K10" s="30"/>
      <c r="L10" s="241"/>
      <c r="Q10" s="48"/>
      <c r="R10" s="49"/>
      <c r="S10" s="34"/>
      <c r="T10" s="35"/>
      <c r="U10" s="34"/>
      <c r="V10" s="68"/>
      <c r="W10" s="34"/>
      <c r="X10" s="35"/>
      <c r="Y10" s="52"/>
      <c r="Z10" s="53"/>
      <c r="AA10" s="38"/>
      <c r="AB10" s="63"/>
      <c r="AC10" s="39"/>
      <c r="AD10" s="40"/>
      <c r="AT10" s="498" t="s">
        <v>118</v>
      </c>
      <c r="BI10" s="44" t="s">
        <v>119</v>
      </c>
      <c r="BJ10" s="45">
        <v>350.841</v>
      </c>
      <c r="BK10" s="39"/>
      <c r="BL10" s="45"/>
      <c r="BM10" s="39" t="s">
        <v>120</v>
      </c>
      <c r="BN10" s="57">
        <v>351.234</v>
      </c>
      <c r="BO10" s="52"/>
      <c r="BP10" s="51"/>
      <c r="BQ10" s="52"/>
      <c r="BR10" s="53"/>
      <c r="BS10" s="372"/>
      <c r="BT10" s="60"/>
      <c r="BU10" s="61" t="s">
        <v>121</v>
      </c>
      <c r="BV10" s="367">
        <v>351.425</v>
      </c>
      <c r="BW10" s="257"/>
      <c r="BX10" s="57"/>
      <c r="BY10" s="262"/>
      <c r="BZ10" s="359"/>
      <c r="CA10" s="258" t="s">
        <v>122</v>
      </c>
      <c r="CB10" s="62">
        <v>352.746</v>
      </c>
      <c r="CC10" s="449" t="s">
        <v>123</v>
      </c>
      <c r="CD10" s="489"/>
      <c r="CE10" s="13"/>
      <c r="CF10" s="8"/>
      <c r="CG10" s="261" t="s">
        <v>124</v>
      </c>
      <c r="CH10" s="62">
        <v>353.385</v>
      </c>
      <c r="CI10" s="449" t="s">
        <v>123</v>
      </c>
      <c r="CJ10" s="450"/>
    </row>
    <row r="11" spans="3:88" ht="21" customHeight="1" thickBot="1">
      <c r="C11" s="351"/>
      <c r="D11" s="352"/>
      <c r="E11" s="353"/>
      <c r="F11" s="354"/>
      <c r="G11" s="30"/>
      <c r="H11" s="56"/>
      <c r="I11" s="353"/>
      <c r="J11" s="352"/>
      <c r="K11" s="353"/>
      <c r="L11" s="355"/>
      <c r="Q11" s="71"/>
      <c r="R11" s="72"/>
      <c r="S11" s="73"/>
      <c r="T11" s="72"/>
      <c r="U11" s="73"/>
      <c r="V11" s="74"/>
      <c r="W11" s="73"/>
      <c r="X11" s="72"/>
      <c r="Y11" s="73"/>
      <c r="Z11" s="74"/>
      <c r="AA11" s="75"/>
      <c r="AB11" s="76"/>
      <c r="AC11" s="75"/>
      <c r="AD11" s="77"/>
      <c r="AT11" s="247" t="s">
        <v>125</v>
      </c>
      <c r="BI11" s="78"/>
      <c r="BJ11" s="76"/>
      <c r="BK11" s="79"/>
      <c r="BL11" s="76"/>
      <c r="BM11" s="79"/>
      <c r="BN11" s="80"/>
      <c r="BO11" s="75"/>
      <c r="BP11" s="81"/>
      <c r="BQ11" s="75"/>
      <c r="BR11" s="82"/>
      <c r="BS11" s="83"/>
      <c r="BT11" s="84"/>
      <c r="BU11" s="73"/>
      <c r="BV11" s="85"/>
      <c r="BW11" s="258" t="s">
        <v>126</v>
      </c>
      <c r="BX11" s="62">
        <v>115.474</v>
      </c>
      <c r="BY11" s="366" t="s">
        <v>127</v>
      </c>
      <c r="BZ11" s="367">
        <v>113.215</v>
      </c>
      <c r="CA11" s="258"/>
      <c r="CB11" s="62"/>
      <c r="CC11" s="261"/>
      <c r="CD11" s="216"/>
      <c r="CE11" s="13"/>
      <c r="CF11" s="8"/>
      <c r="CG11" s="261"/>
      <c r="CH11" s="62"/>
      <c r="CI11" s="261"/>
      <c r="CJ11" s="217"/>
    </row>
    <row r="12" spans="3:88" ht="21" customHeight="1">
      <c r="C12" s="351"/>
      <c r="D12" s="352"/>
      <c r="E12" s="353"/>
      <c r="F12" s="354"/>
      <c r="G12" s="30"/>
      <c r="H12" s="56"/>
      <c r="I12" s="353"/>
      <c r="J12" s="352"/>
      <c r="K12" s="353"/>
      <c r="L12" s="355"/>
      <c r="AT12" s="247" t="s">
        <v>128</v>
      </c>
      <c r="BB12" s="86"/>
      <c r="BU12" s="13"/>
      <c r="BV12" s="13"/>
      <c r="BW12" s="258"/>
      <c r="BX12" s="62"/>
      <c r="BY12" s="260"/>
      <c r="BZ12" s="33"/>
      <c r="CA12" s="258"/>
      <c r="CB12" s="62"/>
      <c r="CC12" s="261"/>
      <c r="CD12" s="216"/>
      <c r="CE12" s="13"/>
      <c r="CF12" s="8"/>
      <c r="CG12" s="261"/>
      <c r="CH12" s="62"/>
      <c r="CI12" s="261"/>
      <c r="CJ12" s="217"/>
    </row>
    <row r="13" spans="3:88" ht="21" customHeight="1" thickBot="1">
      <c r="C13" s="71"/>
      <c r="D13" s="356"/>
      <c r="E13" s="73"/>
      <c r="F13" s="74"/>
      <c r="G13" s="73"/>
      <c r="H13" s="74"/>
      <c r="I13" s="73"/>
      <c r="J13" s="356"/>
      <c r="K13" s="73"/>
      <c r="L13" s="85"/>
      <c r="O13" s="13"/>
      <c r="P13" s="13"/>
      <c r="AP13" s="86"/>
      <c r="AQ13" s="86"/>
      <c r="AR13" s="86"/>
      <c r="AS13" s="86"/>
      <c r="AU13" s="86"/>
      <c r="AV13" s="86"/>
      <c r="AW13" s="86"/>
      <c r="AX13" s="86"/>
      <c r="BD13" s="86"/>
      <c r="BE13" s="86"/>
      <c r="BK13" s="23"/>
      <c r="BL13" s="87"/>
      <c r="BW13" s="271"/>
      <c r="BX13" s="272"/>
      <c r="BY13" s="364"/>
      <c r="BZ13" s="365"/>
      <c r="CA13" s="71"/>
      <c r="CB13" s="74"/>
      <c r="CC13" s="73"/>
      <c r="CD13" s="74"/>
      <c r="CE13" s="73"/>
      <c r="CF13" s="74"/>
      <c r="CG13" s="73"/>
      <c r="CH13" s="74"/>
      <c r="CI13" s="73"/>
      <c r="CJ13" s="85"/>
    </row>
    <row r="14" spans="15:88" ht="18" customHeight="1">
      <c r="O14" s="13"/>
      <c r="P14" s="13"/>
      <c r="Q14" s="13"/>
      <c r="R14" s="13"/>
      <c r="S14" s="13"/>
      <c r="T14" s="13"/>
      <c r="U14" s="13"/>
      <c r="V14" s="13"/>
      <c r="W14" s="13"/>
      <c r="X14" s="13"/>
      <c r="AP14" s="219"/>
      <c r="AQ14" s="219"/>
      <c r="AR14" s="219"/>
      <c r="AS14" s="219"/>
      <c r="AU14" s="219"/>
      <c r="AV14" s="219"/>
      <c r="AW14" s="308" t="s">
        <v>129</v>
      </c>
      <c r="BD14" s="319" t="s">
        <v>119</v>
      </c>
      <c r="BW14" s="362"/>
      <c r="BX14" s="363"/>
      <c r="BY14" s="361"/>
      <c r="BZ14" s="360"/>
      <c r="CA14" s="253"/>
      <c r="CB14" s="265"/>
      <c r="CC14" s="46"/>
      <c r="CD14" s="46"/>
      <c r="CE14" s="46"/>
      <c r="CF14" s="46"/>
      <c r="CG14" s="46"/>
      <c r="CH14" s="46"/>
      <c r="CI14" s="46"/>
      <c r="CJ14" s="46"/>
    </row>
    <row r="15" spans="15:88" ht="18" customHeight="1">
      <c r="O15" s="13"/>
      <c r="P15" s="13"/>
      <c r="Q15" s="13"/>
      <c r="R15" s="13"/>
      <c r="S15" s="13"/>
      <c r="T15" s="13"/>
      <c r="U15" s="13"/>
      <c r="V15" s="13"/>
      <c r="W15" s="13"/>
      <c r="X15" s="13"/>
      <c r="AF15" s="86"/>
      <c r="AX15" s="13"/>
      <c r="BA15" s="407" t="s">
        <v>130</v>
      </c>
      <c r="BF15" s="86"/>
      <c r="BK15" s="88"/>
      <c r="BL15" s="87"/>
      <c r="BU15" s="13"/>
      <c r="BV15" s="13"/>
      <c r="BW15" s="362"/>
      <c r="BX15" s="363"/>
      <c r="BY15" s="361"/>
      <c r="BZ15" s="360"/>
      <c r="CA15" s="253"/>
      <c r="CB15" s="265"/>
      <c r="CC15" s="46"/>
      <c r="CD15" s="46"/>
      <c r="CE15" s="46"/>
      <c r="CF15" s="46"/>
      <c r="CG15" s="242"/>
      <c r="CH15" s="265"/>
      <c r="CI15" s="243"/>
      <c r="CJ15" s="263"/>
    </row>
    <row r="16" spans="32:88" ht="18" customHeight="1">
      <c r="AF16" s="328"/>
      <c r="AG16" s="328"/>
      <c r="AV16" s="408" t="s">
        <v>131</v>
      </c>
      <c r="BA16" s="86"/>
      <c r="BE16" s="410" t="s">
        <v>131</v>
      </c>
      <c r="CA16" s="46"/>
      <c r="CB16" s="46"/>
      <c r="CC16" s="46"/>
      <c r="CD16" s="46"/>
      <c r="CE16" s="46"/>
      <c r="CF16" s="46"/>
      <c r="CG16" s="46"/>
      <c r="CH16" s="46"/>
      <c r="CI16" s="46"/>
      <c r="CJ16" s="46"/>
    </row>
    <row r="17" spans="32:88" ht="18" customHeight="1">
      <c r="AF17" s="329"/>
      <c r="AG17" s="329"/>
      <c r="AX17" s="325"/>
      <c r="BE17" s="332"/>
      <c r="BR17" s="314"/>
      <c r="CA17" s="266"/>
      <c r="CB17" s="267"/>
      <c r="CC17" s="268"/>
      <c r="CD17" s="267"/>
      <c r="CE17" s="46"/>
      <c r="CF17" s="46"/>
      <c r="CG17" s="269"/>
      <c r="CH17" s="267"/>
      <c r="CI17" s="269"/>
      <c r="CJ17" s="270"/>
    </row>
    <row r="18" spans="20:88" ht="18" customHeight="1">
      <c r="T18" s="86"/>
      <c r="W18" s="86"/>
      <c r="BI18" s="86"/>
      <c r="BJ18" s="86"/>
      <c r="BT18" s="86"/>
      <c r="CA18" s="20"/>
      <c r="CB18" s="264"/>
      <c r="CC18" s="20"/>
      <c r="CD18" s="264"/>
      <c r="CE18" s="20"/>
      <c r="CF18" s="264"/>
      <c r="CG18" s="20"/>
      <c r="CH18" s="264"/>
      <c r="CI18" s="20"/>
      <c r="CJ18" s="264"/>
    </row>
    <row r="19" spans="20:63" ht="18" customHeight="1">
      <c r="T19" s="306"/>
      <c r="U19" s="319"/>
      <c r="AB19" s="306"/>
      <c r="AZ19" s="319" t="s">
        <v>105</v>
      </c>
      <c r="BG19" s="86"/>
      <c r="BI19" s="86"/>
      <c r="BK19" s="308"/>
    </row>
    <row r="20" spans="20:63" ht="18" customHeight="1">
      <c r="T20" s="403"/>
      <c r="W20" s="328"/>
      <c r="AV20" s="90">
        <v>5</v>
      </c>
      <c r="BH20" s="86"/>
      <c r="BK20" s="86"/>
    </row>
    <row r="21" spans="22:65" ht="18" customHeight="1">
      <c r="V21" s="404"/>
      <c r="W21" s="405"/>
      <c r="AT21" s="89"/>
      <c r="AV21" s="86"/>
      <c r="AX21" s="86"/>
      <c r="BD21" s="89"/>
      <c r="BJ21" s="306"/>
      <c r="BM21" s="323"/>
    </row>
    <row r="22" spans="18:60" ht="18" customHeight="1">
      <c r="R22" s="91"/>
      <c r="T22" s="90"/>
      <c r="V22" s="245" t="s">
        <v>110</v>
      </c>
      <c r="W22" s="91"/>
      <c r="AD22" s="86"/>
      <c r="AE22" s="86"/>
      <c r="AF22" s="327"/>
      <c r="BH22" s="86"/>
    </row>
    <row r="23" spans="20:70" ht="18" customHeight="1">
      <c r="T23" s="86"/>
      <c r="AD23" s="89"/>
      <c r="AE23" s="89"/>
      <c r="AF23" s="86"/>
      <c r="AV23" s="319" t="s">
        <v>90</v>
      </c>
      <c r="BG23" s="246" t="s">
        <v>114</v>
      </c>
      <c r="BL23" s="38"/>
      <c r="BR23" s="311"/>
    </row>
    <row r="24" spans="18:70" ht="18" customHeight="1">
      <c r="R24" s="91"/>
      <c r="S24" s="91"/>
      <c r="T24" s="38"/>
      <c r="V24" s="405"/>
      <c r="W24" s="91"/>
      <c r="AD24" s="327"/>
      <c r="AE24" s="86"/>
      <c r="AF24" s="86"/>
      <c r="AT24" s="89"/>
      <c r="BJ24" s="330"/>
      <c r="BR24" s="315"/>
    </row>
    <row r="25" spans="18:88" ht="18" customHeight="1">
      <c r="R25" s="90"/>
      <c r="S25" s="91"/>
      <c r="V25" s="309" t="s">
        <v>109</v>
      </c>
      <c r="W25" s="91"/>
      <c r="BM25" s="90">
        <v>7</v>
      </c>
      <c r="BN25" s="244" t="s">
        <v>94</v>
      </c>
      <c r="CD25" s="274" t="s">
        <v>120</v>
      </c>
      <c r="CJ25" s="93" t="s">
        <v>98</v>
      </c>
    </row>
    <row r="26" spans="16:81" ht="18" customHeight="1">
      <c r="P26" s="90">
        <v>3</v>
      </c>
      <c r="Q26" s="90">
        <v>4</v>
      </c>
      <c r="AD26" s="330"/>
      <c r="BG26" s="246" t="s">
        <v>97</v>
      </c>
      <c r="BM26" s="86"/>
      <c r="BQ26" s="90">
        <v>9</v>
      </c>
      <c r="CC26" s="90">
        <v>15</v>
      </c>
    </row>
    <row r="27" spans="2:90" ht="18" customHeight="1">
      <c r="B27" s="91"/>
      <c r="P27" s="86"/>
      <c r="Q27" s="86"/>
      <c r="Y27" s="86"/>
      <c r="AR27" s="86"/>
      <c r="BO27" s="323"/>
      <c r="BQ27" s="86"/>
      <c r="BR27" s="311"/>
      <c r="CC27" s="86"/>
      <c r="CL27" s="91"/>
    </row>
    <row r="28" spans="16:80" ht="18" customHeight="1">
      <c r="P28" s="309" t="s">
        <v>92</v>
      </c>
      <c r="T28" s="311"/>
      <c r="AH28" s="86"/>
      <c r="AL28" s="86"/>
      <c r="AP28" s="86"/>
      <c r="BR28" s="313"/>
      <c r="CB28" s="276" t="s">
        <v>112</v>
      </c>
    </row>
    <row r="29" spans="3:76" ht="18" customHeight="1">
      <c r="C29" s="93" t="s">
        <v>101</v>
      </c>
      <c r="K29" s="90">
        <v>1</v>
      </c>
      <c r="L29" s="274" t="s">
        <v>103</v>
      </c>
      <c r="T29" s="94"/>
      <c r="AB29" s="309"/>
      <c r="AZ29" s="90"/>
      <c r="BT29" s="90"/>
      <c r="BV29" s="90" t="s">
        <v>132</v>
      </c>
      <c r="BX29" s="90">
        <v>13</v>
      </c>
    </row>
    <row r="30" spans="2:89" ht="18" customHeight="1">
      <c r="B30" s="91"/>
      <c r="K30" s="86"/>
      <c r="X30" s="90"/>
      <c r="Y30" s="90"/>
      <c r="AT30" s="89"/>
      <c r="AZ30" s="86"/>
      <c r="BJ30" s="90"/>
      <c r="BK30" s="319"/>
      <c r="BQ30" s="86"/>
      <c r="BR30" s="322"/>
      <c r="BT30" s="86"/>
      <c r="BV30" s="86"/>
      <c r="BX30" s="86"/>
      <c r="CK30" s="91"/>
    </row>
    <row r="31" spans="14:79" ht="18" customHeight="1">
      <c r="N31" s="309" t="s">
        <v>93</v>
      </c>
      <c r="X31" s="86"/>
      <c r="Y31" s="86"/>
      <c r="AC31" s="86"/>
      <c r="AF31" s="86"/>
      <c r="AO31" s="86"/>
      <c r="AP31" s="86"/>
      <c r="AQ31" s="86"/>
      <c r="AR31" s="86"/>
      <c r="BB31" s="411"/>
      <c r="BI31" s="86"/>
      <c r="BJ31" s="86"/>
      <c r="BK31" s="86"/>
      <c r="BL31" s="86"/>
      <c r="BN31" s="86"/>
      <c r="BQ31" s="86"/>
      <c r="BR31" s="86"/>
      <c r="BT31" s="90">
        <v>10</v>
      </c>
      <c r="CA31" s="276" t="s">
        <v>91</v>
      </c>
    </row>
    <row r="32" spans="4:88" ht="18" customHeight="1">
      <c r="D32" s="233" t="s">
        <v>100</v>
      </c>
      <c r="K32" s="319" t="s">
        <v>102</v>
      </c>
      <c r="T32" s="311"/>
      <c r="U32" s="86"/>
      <c r="Z32" s="255"/>
      <c r="AF32" s="301"/>
      <c r="AZ32" s="310"/>
      <c r="BI32" s="326" t="s">
        <v>113</v>
      </c>
      <c r="BM32" s="86"/>
      <c r="CJ32" s="96" t="s">
        <v>121</v>
      </c>
    </row>
    <row r="33" spans="2:88" ht="18" customHeight="1">
      <c r="B33" s="91"/>
      <c r="N33" s="86"/>
      <c r="R33" s="86"/>
      <c r="T33" s="94"/>
      <c r="V33" s="86"/>
      <c r="X33" s="90"/>
      <c r="AB33" s="302"/>
      <c r="AT33" s="89"/>
      <c r="BL33" s="86"/>
      <c r="BN33" s="86"/>
      <c r="BP33" s="90"/>
      <c r="CA33" s="86"/>
      <c r="CJ33" s="406" t="s">
        <v>106</v>
      </c>
    </row>
    <row r="34" spans="14:79" ht="18" customHeight="1">
      <c r="N34" s="90">
        <v>2</v>
      </c>
      <c r="S34" s="86"/>
      <c r="X34" s="86"/>
      <c r="Z34" s="86"/>
      <c r="AA34" s="86"/>
      <c r="AB34" s="86"/>
      <c r="AC34" s="86"/>
      <c r="AO34" s="86"/>
      <c r="AP34" s="86"/>
      <c r="AQ34" s="86"/>
      <c r="AR34" s="86"/>
      <c r="BI34" s="86"/>
      <c r="BL34" s="90">
        <v>6</v>
      </c>
      <c r="BM34" s="86"/>
      <c r="BN34" s="90">
        <v>8</v>
      </c>
      <c r="BR34" s="274" t="s">
        <v>111</v>
      </c>
      <c r="CA34" s="90">
        <v>14</v>
      </c>
    </row>
    <row r="35" spans="4:90" ht="18" customHeight="1">
      <c r="D35" s="233" t="s">
        <v>99</v>
      </c>
      <c r="F35" s="273"/>
      <c r="AB35" s="86"/>
      <c r="AD35" s="86"/>
      <c r="AF35" s="301"/>
      <c r="AZ35" s="310"/>
      <c r="BI35" s="326" t="s">
        <v>96</v>
      </c>
      <c r="BL35" s="307"/>
      <c r="BM35" s="86"/>
      <c r="BO35" s="86"/>
      <c r="CB35" s="274"/>
      <c r="CL35" s="91"/>
    </row>
    <row r="36" spans="6:90" ht="18" customHeight="1">
      <c r="F36" s="86"/>
      <c r="R36" s="299"/>
      <c r="T36" s="90"/>
      <c r="U36" s="86"/>
      <c r="V36" s="318"/>
      <c r="AB36" s="302"/>
      <c r="BH36" s="95"/>
      <c r="BI36" s="86"/>
      <c r="BO36" s="246"/>
      <c r="BP36" s="86"/>
      <c r="BT36" s="90"/>
      <c r="BU36" s="410" t="s">
        <v>133</v>
      </c>
      <c r="BV36" s="320"/>
      <c r="CL36" s="91"/>
    </row>
    <row r="37" spans="2:80" ht="18" customHeight="1">
      <c r="B37" s="91"/>
      <c r="D37" s="409" t="s">
        <v>134</v>
      </c>
      <c r="F37" s="323" t="s">
        <v>135</v>
      </c>
      <c r="H37" s="86"/>
      <c r="I37" s="86"/>
      <c r="J37" s="86"/>
      <c r="L37" s="86"/>
      <c r="R37" s="86"/>
      <c r="T37" s="86"/>
      <c r="U37" s="86"/>
      <c r="V37" s="318"/>
      <c r="W37" s="86"/>
      <c r="AA37" s="86"/>
      <c r="AF37" s="86"/>
      <c r="BL37" s="86"/>
      <c r="BM37" s="86"/>
      <c r="BN37" s="86"/>
      <c r="BO37" s="86"/>
      <c r="BP37" s="407" t="s">
        <v>136</v>
      </c>
      <c r="BQ37" s="86"/>
      <c r="BT37" s="86"/>
      <c r="BU37" s="86"/>
      <c r="BV37" s="321"/>
      <c r="BX37" s="86"/>
      <c r="BZ37" s="86"/>
      <c r="CB37" s="86"/>
    </row>
    <row r="38" spans="6:80" ht="18" customHeight="1">
      <c r="F38" s="273"/>
      <c r="H38" s="86"/>
      <c r="K38" s="92"/>
      <c r="L38" s="306" t="s">
        <v>137</v>
      </c>
      <c r="N38" s="311" t="s">
        <v>12</v>
      </c>
      <c r="Q38" s="86"/>
      <c r="V38" s="309"/>
      <c r="Z38" s="245"/>
      <c r="AF38" s="301"/>
      <c r="AZ38" s="310"/>
      <c r="BL38" s="307"/>
      <c r="BT38" s="274"/>
      <c r="BZ38" s="319"/>
      <c r="CB38" s="274"/>
    </row>
    <row r="39" spans="2:86" ht="18" customHeight="1">
      <c r="B39" s="91"/>
      <c r="H39" s="323" t="s">
        <v>138</v>
      </c>
      <c r="I39" s="244"/>
      <c r="L39" s="276"/>
      <c r="N39" s="94" t="s">
        <v>139</v>
      </c>
      <c r="U39" s="276"/>
      <c r="V39" s="86"/>
      <c r="AB39" s="302"/>
      <c r="BP39" s="246"/>
      <c r="BT39" s="274"/>
      <c r="CD39" s="86"/>
      <c r="CH39" s="275"/>
    </row>
    <row r="40" spans="10:79" ht="18" customHeight="1">
      <c r="J40" s="86"/>
      <c r="L40" s="86"/>
      <c r="M40" s="86"/>
      <c r="Q40" s="86"/>
      <c r="R40" s="86"/>
      <c r="S40" s="86"/>
      <c r="T40" s="86"/>
      <c r="U40" s="86"/>
      <c r="V40" s="86"/>
      <c r="W40" s="86"/>
      <c r="X40" s="86"/>
      <c r="AF40" s="86"/>
      <c r="AN40" s="86"/>
      <c r="BL40" s="86"/>
      <c r="BO40" s="86"/>
      <c r="BP40" s="86"/>
      <c r="BQ40" s="86"/>
      <c r="BS40" s="86"/>
      <c r="BT40" s="86"/>
      <c r="BU40" s="86"/>
      <c r="BV40" s="86"/>
      <c r="BW40" s="86"/>
      <c r="BX40" s="86"/>
      <c r="BZ40" s="86"/>
      <c r="CA40" s="86"/>
    </row>
    <row r="41" spans="10:78" ht="18" customHeight="1">
      <c r="J41" s="86"/>
      <c r="N41" s="90"/>
      <c r="S41" s="13"/>
      <c r="T41" s="13"/>
      <c r="U41" s="13"/>
      <c r="V41" s="13"/>
      <c r="W41" s="13"/>
      <c r="X41" s="247"/>
      <c r="Y41" s="13"/>
      <c r="Z41" s="13"/>
      <c r="AA41" s="13"/>
      <c r="AB41" s="13"/>
      <c r="AG41" s="86"/>
      <c r="AH41" s="86"/>
      <c r="AI41" s="86"/>
      <c r="AJ41" s="86"/>
      <c r="AK41" s="86"/>
      <c r="AP41" s="86"/>
      <c r="AR41" s="86"/>
      <c r="AS41" s="86"/>
      <c r="AZ41" s="310"/>
      <c r="BC41" s="254"/>
      <c r="BL41" s="307"/>
      <c r="BS41" s="90"/>
      <c r="BT41" s="90"/>
      <c r="BV41" s="299"/>
      <c r="BW41" s="90"/>
      <c r="BZ41" s="90"/>
    </row>
    <row r="42" spans="15:86" ht="18" customHeight="1">
      <c r="O42" s="86"/>
      <c r="R42" s="13"/>
      <c r="S42" s="13"/>
      <c r="T42" s="13"/>
      <c r="U42" s="13"/>
      <c r="V42" s="91"/>
      <c r="W42" s="13"/>
      <c r="Y42" s="13"/>
      <c r="Z42" s="13"/>
      <c r="AA42" s="13"/>
      <c r="AB42" s="13"/>
      <c r="AO42" s="13"/>
      <c r="AV42" s="317"/>
      <c r="AW42" s="86"/>
      <c r="AX42" s="13"/>
      <c r="AY42" s="86"/>
      <c r="AZ42" s="86"/>
      <c r="BA42" s="86"/>
      <c r="BC42" s="86"/>
      <c r="BE42" s="86"/>
      <c r="BQ42" s="95"/>
      <c r="CH42" s="275"/>
    </row>
    <row r="43" spans="9:90" ht="18" customHeight="1">
      <c r="I43" s="86"/>
      <c r="Q43" s="13"/>
      <c r="R43" s="13"/>
      <c r="S43" s="13"/>
      <c r="T43" s="13"/>
      <c r="Y43" s="13"/>
      <c r="Z43" s="13"/>
      <c r="AA43" s="13"/>
      <c r="AT43" s="248" t="s">
        <v>140</v>
      </c>
      <c r="BO43" s="13"/>
      <c r="BP43" s="13"/>
      <c r="BQ43" s="13"/>
      <c r="BR43" s="13"/>
      <c r="BS43" s="13"/>
      <c r="CJ43" s="89"/>
      <c r="CK43" s="89"/>
      <c r="CL43" s="89"/>
    </row>
    <row r="44" spans="17:90" ht="18" customHeight="1">
      <c r="Q44" s="13"/>
      <c r="R44" s="13"/>
      <c r="S44" s="13"/>
      <c r="T44" s="13"/>
      <c r="U44" s="13"/>
      <c r="Y44" s="13"/>
      <c r="AA44" s="13"/>
      <c r="AB44" s="13"/>
      <c r="AO44" s="306"/>
      <c r="AT44" s="247" t="s">
        <v>141</v>
      </c>
      <c r="AV44" s="324"/>
      <c r="BQ44" s="90"/>
      <c r="CJ44" s="89"/>
      <c r="CK44" s="86"/>
      <c r="CL44" s="89"/>
    </row>
    <row r="45" spans="17:90" ht="18" customHeight="1" thickBot="1">
      <c r="Q45" s="13"/>
      <c r="R45" s="13"/>
      <c r="S45" s="13"/>
      <c r="T45" s="13"/>
      <c r="U45" s="13"/>
      <c r="X45" s="89"/>
      <c r="Y45" s="13"/>
      <c r="AA45" s="13"/>
      <c r="AB45" s="13"/>
      <c r="AC45" s="13"/>
      <c r="AD45" s="86"/>
      <c r="AL45" s="89"/>
      <c r="AM45" s="89"/>
      <c r="AT45" s="247" t="s">
        <v>142</v>
      </c>
      <c r="AU45" s="256"/>
      <c r="AZ45" s="89"/>
      <c r="BA45" s="89"/>
      <c r="BR45" s="13"/>
      <c r="CL45" s="89"/>
    </row>
    <row r="46" spans="3:89" ht="18" customHeight="1" thickBot="1">
      <c r="C46" s="397" t="s">
        <v>43</v>
      </c>
      <c r="D46" s="398" t="s">
        <v>143</v>
      </c>
      <c r="E46" s="398" t="s">
        <v>144</v>
      </c>
      <c r="F46" s="398" t="s">
        <v>145</v>
      </c>
      <c r="G46" s="399" t="s">
        <v>146</v>
      </c>
      <c r="H46" s="400"/>
      <c r="I46" s="398" t="s">
        <v>43</v>
      </c>
      <c r="J46" s="398" t="s">
        <v>143</v>
      </c>
      <c r="K46" s="401" t="s">
        <v>146</v>
      </c>
      <c r="L46" s="34"/>
      <c r="M46" s="391"/>
      <c r="N46" s="391"/>
      <c r="O46" s="392"/>
      <c r="Q46" s="13"/>
      <c r="R46" s="13"/>
      <c r="S46" s="13"/>
      <c r="T46" s="13"/>
      <c r="U46" s="13"/>
      <c r="V46" s="274"/>
      <c r="W46" s="13"/>
      <c r="Y46" s="13"/>
      <c r="Z46" s="13"/>
      <c r="AA46" s="13"/>
      <c r="AB46" s="13"/>
      <c r="AC46" s="13"/>
      <c r="AM46" s="89"/>
      <c r="AO46" s="13"/>
      <c r="AY46" s="13"/>
      <c r="AZ46" s="89"/>
      <c r="BA46" s="89"/>
      <c r="BY46" s="97" t="s">
        <v>43</v>
      </c>
      <c r="BZ46" s="102" t="s">
        <v>143</v>
      </c>
      <c r="CA46" s="103" t="s">
        <v>146</v>
      </c>
      <c r="CB46" s="100"/>
      <c r="CC46" s="98" t="s">
        <v>43</v>
      </c>
      <c r="CD46" s="98" t="s">
        <v>143</v>
      </c>
      <c r="CE46" s="99" t="s">
        <v>146</v>
      </c>
      <c r="CF46" s="100"/>
      <c r="CG46" s="98" t="s">
        <v>43</v>
      </c>
      <c r="CH46" s="98" t="s">
        <v>143</v>
      </c>
      <c r="CI46" s="98" t="s">
        <v>144</v>
      </c>
      <c r="CJ46" s="98" t="s">
        <v>145</v>
      </c>
      <c r="CK46" s="104" t="s">
        <v>146</v>
      </c>
    </row>
    <row r="47" spans="3:89" ht="21" customHeight="1" thickTop="1">
      <c r="C47" s="105"/>
      <c r="D47" s="106"/>
      <c r="E47" s="106"/>
      <c r="F47" s="459" t="s">
        <v>73</v>
      </c>
      <c r="G47" s="459"/>
      <c r="H47" s="459"/>
      <c r="I47" s="339"/>
      <c r="J47" s="339"/>
      <c r="K47" s="402"/>
      <c r="L47" s="34"/>
      <c r="M47" s="34"/>
      <c r="N47" s="34"/>
      <c r="O47" s="34"/>
      <c r="V47" s="312"/>
      <c r="Y47" s="13"/>
      <c r="Z47" s="13"/>
      <c r="AA47" s="13"/>
      <c r="AB47" s="13"/>
      <c r="AC47" s="13"/>
      <c r="AM47" s="89"/>
      <c r="AO47" s="13"/>
      <c r="AY47" s="89"/>
      <c r="AZ47" s="89"/>
      <c r="BA47" s="89"/>
      <c r="BY47" s="251"/>
      <c r="BZ47" s="106"/>
      <c r="CA47" s="106"/>
      <c r="CB47" s="106"/>
      <c r="CC47" s="106"/>
      <c r="CD47" s="459" t="s">
        <v>73</v>
      </c>
      <c r="CE47" s="459"/>
      <c r="CF47" s="459"/>
      <c r="CG47" s="106"/>
      <c r="CH47" s="106"/>
      <c r="CI47" s="106"/>
      <c r="CJ47" s="106"/>
      <c r="CK47" s="107"/>
    </row>
    <row r="48" spans="3:89" ht="21" customHeight="1" thickBot="1">
      <c r="C48" s="108"/>
      <c r="D48" s="109"/>
      <c r="E48" s="109"/>
      <c r="F48" s="109"/>
      <c r="G48" s="110"/>
      <c r="H48" s="110"/>
      <c r="I48" s="109"/>
      <c r="J48" s="109"/>
      <c r="K48" s="111"/>
      <c r="L48" s="34"/>
      <c r="M48" s="34"/>
      <c r="N48" s="34"/>
      <c r="O48" s="34"/>
      <c r="Y48" s="13"/>
      <c r="Z48" s="13"/>
      <c r="AA48" s="13"/>
      <c r="AB48" s="13"/>
      <c r="AC48" s="13"/>
      <c r="AL48" s="89"/>
      <c r="AM48" s="89"/>
      <c r="AN48" s="89"/>
      <c r="AY48" s="89"/>
      <c r="AZ48" s="89"/>
      <c r="BA48" s="89"/>
      <c r="BY48" s="108"/>
      <c r="BZ48" s="109"/>
      <c r="CA48" s="110"/>
      <c r="CB48" s="110"/>
      <c r="CC48" s="109"/>
      <c r="CD48" s="109"/>
      <c r="CE48" s="110"/>
      <c r="CF48" s="114"/>
      <c r="CG48" s="109"/>
      <c r="CH48" s="109"/>
      <c r="CI48" s="109"/>
      <c r="CJ48" s="109"/>
      <c r="CK48" s="111"/>
    </row>
    <row r="49" spans="3:89" ht="21" customHeight="1" thickBot="1">
      <c r="C49" s="115" t="s">
        <v>48</v>
      </c>
      <c r="D49" s="116">
        <v>350.113</v>
      </c>
      <c r="E49" s="117">
        <v>51</v>
      </c>
      <c r="F49" s="112">
        <f>D49+E49*0.001</f>
        <v>350.164</v>
      </c>
      <c r="G49" s="113" t="s">
        <v>147</v>
      </c>
      <c r="H49" s="114"/>
      <c r="I49" s="118"/>
      <c r="J49" s="65"/>
      <c r="K49" s="55"/>
      <c r="L49" s="393"/>
      <c r="M49" s="394"/>
      <c r="N49" s="267"/>
      <c r="O49" s="34"/>
      <c r="X49" s="13"/>
      <c r="Y49" s="13"/>
      <c r="Z49" s="13"/>
      <c r="AA49" s="13"/>
      <c r="AB49" s="13"/>
      <c r="AC49" s="13"/>
      <c r="AL49" s="89"/>
      <c r="AM49" s="89"/>
      <c r="AN49" s="89"/>
      <c r="AO49" s="277" t="s">
        <v>43</v>
      </c>
      <c r="AP49" s="102" t="s">
        <v>143</v>
      </c>
      <c r="AQ49" s="278" t="s">
        <v>144</v>
      </c>
      <c r="AR49" s="98" t="s">
        <v>145</v>
      </c>
      <c r="AS49" s="279" t="s">
        <v>146</v>
      </c>
      <c r="AT49" s="280"/>
      <c r="AU49" s="281"/>
      <c r="AV49" s="281" t="s">
        <v>148</v>
      </c>
      <c r="AW49" s="281"/>
      <c r="AX49" s="101"/>
      <c r="AY49" s="89"/>
      <c r="AZ49" s="89"/>
      <c r="BA49" s="89"/>
      <c r="BQ49" s="386"/>
      <c r="BR49" s="387"/>
      <c r="BS49" s="387"/>
      <c r="BT49" s="388" t="s">
        <v>149</v>
      </c>
      <c r="BU49" s="387"/>
      <c r="BV49" s="387"/>
      <c r="BW49" s="389"/>
      <c r="BY49" s="252" t="s">
        <v>59</v>
      </c>
      <c r="BZ49" s="65">
        <v>350.727</v>
      </c>
      <c r="CA49" s="113" t="s">
        <v>147</v>
      </c>
      <c r="CB49" s="114"/>
      <c r="CC49" s="118" t="s">
        <v>150</v>
      </c>
      <c r="CD49" s="65">
        <v>351.002</v>
      </c>
      <c r="CE49" s="113" t="s">
        <v>147</v>
      </c>
      <c r="CF49" s="114"/>
      <c r="CG49" s="119" t="s">
        <v>151</v>
      </c>
      <c r="CH49" s="116">
        <v>351.156</v>
      </c>
      <c r="CI49" s="117">
        <v>51</v>
      </c>
      <c r="CJ49" s="112">
        <f>CH49+CI49*0.001</f>
        <v>351.207</v>
      </c>
      <c r="CK49" s="55" t="s">
        <v>147</v>
      </c>
    </row>
    <row r="50" spans="3:89" ht="21" customHeight="1" thickBot="1" thickTop="1">
      <c r="C50" s="108"/>
      <c r="D50" s="109"/>
      <c r="E50" s="109"/>
      <c r="F50" s="109"/>
      <c r="G50" s="110"/>
      <c r="H50" s="114"/>
      <c r="I50" s="109"/>
      <c r="J50" s="109"/>
      <c r="K50" s="111"/>
      <c r="L50" s="393"/>
      <c r="M50" s="34"/>
      <c r="N50" s="34"/>
      <c r="O50" s="34"/>
      <c r="Q50" s="25"/>
      <c r="R50" s="25"/>
      <c r="S50" s="25"/>
      <c r="T50" s="305"/>
      <c r="U50" s="25"/>
      <c r="V50" s="25"/>
      <c r="W50" s="25"/>
      <c r="X50" s="13"/>
      <c r="Y50" s="13"/>
      <c r="Z50" s="13"/>
      <c r="AA50" s="13"/>
      <c r="AB50" s="13"/>
      <c r="AC50" s="13"/>
      <c r="AL50" s="89"/>
      <c r="AM50" s="89"/>
      <c r="AN50" s="89"/>
      <c r="AO50" s="282"/>
      <c r="AP50" s="283"/>
      <c r="AQ50" s="283"/>
      <c r="AR50" s="283"/>
      <c r="AS50" s="488" t="s">
        <v>152</v>
      </c>
      <c r="AT50" s="488"/>
      <c r="AU50" s="283"/>
      <c r="AV50" s="283"/>
      <c r="AW50" s="283"/>
      <c r="AX50" s="284"/>
      <c r="AY50" s="89"/>
      <c r="AZ50" s="89"/>
      <c r="BA50" s="89"/>
      <c r="BI50" s="25"/>
      <c r="BJ50" s="25"/>
      <c r="BK50" s="25"/>
      <c r="BL50" s="305"/>
      <c r="BM50" s="25"/>
      <c r="BN50" s="25"/>
      <c r="BO50" s="25"/>
      <c r="BQ50" s="374"/>
      <c r="BR50" s="375" t="s">
        <v>153</v>
      </c>
      <c r="BS50" s="376"/>
      <c r="BT50" s="377" t="s">
        <v>154</v>
      </c>
      <c r="BU50" s="378"/>
      <c r="BV50" s="375" t="s">
        <v>155</v>
      </c>
      <c r="BW50" s="379"/>
      <c r="BY50" s="316" t="s">
        <v>130</v>
      </c>
      <c r="BZ50" s="112" t="s">
        <v>156</v>
      </c>
      <c r="CA50" s="113" t="s">
        <v>147</v>
      </c>
      <c r="CB50" s="114"/>
      <c r="CC50" s="118" t="s">
        <v>157</v>
      </c>
      <c r="CD50" s="65">
        <v>351.044</v>
      </c>
      <c r="CE50" s="113" t="s">
        <v>147</v>
      </c>
      <c r="CF50" s="114"/>
      <c r="CG50" s="109"/>
      <c r="CH50" s="109"/>
      <c r="CI50" s="109"/>
      <c r="CJ50" s="109"/>
      <c r="CK50" s="111"/>
    </row>
    <row r="51" spans="3:89" ht="21" customHeight="1" thickTop="1">
      <c r="C51" s="115" t="s">
        <v>52</v>
      </c>
      <c r="D51" s="116">
        <v>350.161</v>
      </c>
      <c r="E51" s="117">
        <v>-55</v>
      </c>
      <c r="F51" s="112">
        <f>D51+E51*0.001</f>
        <v>350.106</v>
      </c>
      <c r="G51" s="113" t="s">
        <v>147</v>
      </c>
      <c r="H51" s="114"/>
      <c r="I51" s="118" t="s">
        <v>158</v>
      </c>
      <c r="J51" s="65">
        <v>350.206</v>
      </c>
      <c r="K51" s="55" t="s">
        <v>147</v>
      </c>
      <c r="L51" s="393"/>
      <c r="M51" s="394"/>
      <c r="N51" s="267"/>
      <c r="O51" s="34"/>
      <c r="Q51" s="25"/>
      <c r="R51" s="300"/>
      <c r="S51" s="25"/>
      <c r="T51" s="300"/>
      <c r="U51" s="25"/>
      <c r="V51" s="300"/>
      <c r="W51" s="25"/>
      <c r="X51" s="13"/>
      <c r="Y51" s="13"/>
      <c r="Z51" s="13"/>
      <c r="AA51" s="13"/>
      <c r="AB51" s="13"/>
      <c r="AC51" s="13"/>
      <c r="AL51" s="89"/>
      <c r="AM51" s="89"/>
      <c r="AN51" s="89"/>
      <c r="AO51" s="285"/>
      <c r="AP51" s="286"/>
      <c r="AQ51" s="287"/>
      <c r="AR51" s="288"/>
      <c r="AS51" s="289"/>
      <c r="AT51" s="290"/>
      <c r="AU51" s="30"/>
      <c r="AW51" s="30"/>
      <c r="AX51" s="31"/>
      <c r="AY51" s="89"/>
      <c r="AZ51" s="89"/>
      <c r="BA51" s="89"/>
      <c r="BI51" s="25"/>
      <c r="BJ51" s="300"/>
      <c r="BK51" s="25"/>
      <c r="BL51" s="300"/>
      <c r="BM51" s="25"/>
      <c r="BN51" s="300"/>
      <c r="BO51" s="25"/>
      <c r="BQ51" s="7"/>
      <c r="BR51" s="13"/>
      <c r="BS51" s="33"/>
      <c r="BT51" s="33"/>
      <c r="BU51" s="13"/>
      <c r="BV51" s="13"/>
      <c r="BW51" s="9"/>
      <c r="BY51" s="252" t="s">
        <v>159</v>
      </c>
      <c r="BZ51" s="65">
        <v>350.96</v>
      </c>
      <c r="CA51" s="113" t="s">
        <v>147</v>
      </c>
      <c r="CB51" s="114"/>
      <c r="CC51" s="118" t="s">
        <v>160</v>
      </c>
      <c r="CD51" s="65">
        <v>351.084</v>
      </c>
      <c r="CE51" s="113" t="s">
        <v>147</v>
      </c>
      <c r="CF51" s="114"/>
      <c r="CG51" s="119" t="s">
        <v>161</v>
      </c>
      <c r="CH51" s="116">
        <v>351.202</v>
      </c>
      <c r="CI51" s="117">
        <v>-51</v>
      </c>
      <c r="CJ51" s="112">
        <f>CH51+CI51*0.001</f>
        <v>351.151</v>
      </c>
      <c r="CK51" s="55" t="s">
        <v>147</v>
      </c>
    </row>
    <row r="52" spans="3:89" ht="21" customHeight="1">
      <c r="C52" s="115"/>
      <c r="D52" s="116"/>
      <c r="E52" s="117"/>
      <c r="F52" s="112"/>
      <c r="G52" s="113"/>
      <c r="H52" s="114"/>
      <c r="I52" s="109"/>
      <c r="J52" s="109"/>
      <c r="K52" s="55"/>
      <c r="L52" s="393"/>
      <c r="M52" s="34"/>
      <c r="N52" s="34"/>
      <c r="O52" s="34"/>
      <c r="Q52" s="25"/>
      <c r="R52" s="25"/>
      <c r="S52" s="25"/>
      <c r="T52" s="25"/>
      <c r="U52" s="25"/>
      <c r="V52" s="25"/>
      <c r="W52" s="25"/>
      <c r="X52" s="13"/>
      <c r="Y52" s="13"/>
      <c r="Z52" s="13"/>
      <c r="AA52" s="13"/>
      <c r="AB52" s="13"/>
      <c r="AC52" s="13"/>
      <c r="AL52" s="89"/>
      <c r="AM52" s="89"/>
      <c r="AN52" s="89"/>
      <c r="AO52" s="316" t="s">
        <v>135</v>
      </c>
      <c r="AP52" s="331"/>
      <c r="AQ52" s="291" t="s">
        <v>156</v>
      </c>
      <c r="AR52" s="292"/>
      <c r="AS52" s="293" t="s">
        <v>162</v>
      </c>
      <c r="AT52" s="390" t="s">
        <v>163</v>
      </c>
      <c r="AU52" s="294"/>
      <c r="AW52" s="294"/>
      <c r="AX52" s="28"/>
      <c r="AY52" s="89"/>
      <c r="AZ52" s="89"/>
      <c r="BA52" s="89"/>
      <c r="BI52" s="25"/>
      <c r="BJ52" s="25"/>
      <c r="BK52" s="25"/>
      <c r="BL52" s="25"/>
      <c r="BM52" s="25"/>
      <c r="BN52" s="25"/>
      <c r="BO52" s="25"/>
      <c r="BQ52" s="380"/>
      <c r="BR52" s="300" t="s">
        <v>164</v>
      </c>
      <c r="BS52" s="33"/>
      <c r="BT52" s="381" t="s">
        <v>165</v>
      </c>
      <c r="BU52" s="25"/>
      <c r="BV52" s="300" t="s">
        <v>166</v>
      </c>
      <c r="BW52" s="47"/>
      <c r="BY52" s="316" t="s">
        <v>136</v>
      </c>
      <c r="BZ52" s="112" t="s">
        <v>156</v>
      </c>
      <c r="CA52" s="113" t="s">
        <v>147</v>
      </c>
      <c r="CB52" s="114"/>
      <c r="CC52" s="118" t="s">
        <v>167</v>
      </c>
      <c r="CD52" s="65">
        <v>351.117</v>
      </c>
      <c r="CE52" s="113" t="s">
        <v>147</v>
      </c>
      <c r="CF52" s="114"/>
      <c r="CG52" s="119" t="s">
        <v>95</v>
      </c>
      <c r="CH52" s="116">
        <f>CH51-350.64+111.21</f>
        <v>111.772</v>
      </c>
      <c r="CI52" s="117">
        <v>-51</v>
      </c>
      <c r="CJ52" s="112">
        <f>CH52+CI52*0.001</f>
        <v>111.721</v>
      </c>
      <c r="CK52" s="55" t="s">
        <v>147</v>
      </c>
    </row>
    <row r="53" spans="3:89" ht="21" customHeight="1">
      <c r="C53" s="115" t="s">
        <v>56</v>
      </c>
      <c r="D53" s="116">
        <v>350.2</v>
      </c>
      <c r="E53" s="117">
        <v>-51</v>
      </c>
      <c r="F53" s="112">
        <f>D53+E53*0.001</f>
        <v>350.149</v>
      </c>
      <c r="G53" s="113" t="s">
        <v>147</v>
      </c>
      <c r="H53" s="114"/>
      <c r="I53" s="118"/>
      <c r="J53" s="65"/>
      <c r="K53" s="55"/>
      <c r="L53" s="393"/>
      <c r="M53" s="394"/>
      <c r="N53" s="267"/>
      <c r="O53" s="34"/>
      <c r="Q53" s="25"/>
      <c r="R53" s="300"/>
      <c r="S53" s="25"/>
      <c r="T53" s="300"/>
      <c r="U53" s="25"/>
      <c r="V53" s="300"/>
      <c r="W53" s="25"/>
      <c r="X53" s="13"/>
      <c r="Y53" s="13"/>
      <c r="Z53" s="13"/>
      <c r="AA53" s="13"/>
      <c r="AB53" s="13"/>
      <c r="AC53" s="13"/>
      <c r="AL53" s="89"/>
      <c r="AM53" s="89"/>
      <c r="AN53" s="89"/>
      <c r="AO53" s="316" t="s">
        <v>138</v>
      </c>
      <c r="AP53" s="331"/>
      <c r="AQ53" s="291" t="s">
        <v>156</v>
      </c>
      <c r="AR53" s="292"/>
      <c r="AS53" s="293" t="s">
        <v>162</v>
      </c>
      <c r="AT53" s="390" t="s">
        <v>168</v>
      </c>
      <c r="AU53" s="294"/>
      <c r="AW53" s="294"/>
      <c r="AX53" s="28"/>
      <c r="AY53" s="89"/>
      <c r="AZ53" s="89"/>
      <c r="BA53" s="89"/>
      <c r="BJ53" s="300"/>
      <c r="BK53" s="25"/>
      <c r="BL53" s="300"/>
      <c r="BM53" s="25"/>
      <c r="BN53" s="300"/>
      <c r="BO53" s="25"/>
      <c r="BQ53" s="380"/>
      <c r="BR53" s="300" t="s">
        <v>169</v>
      </c>
      <c r="BS53" s="33"/>
      <c r="BT53" s="381" t="s">
        <v>170</v>
      </c>
      <c r="BU53" s="25"/>
      <c r="BV53" s="300" t="s">
        <v>171</v>
      </c>
      <c r="BW53" s="47"/>
      <c r="BY53" s="252" t="s">
        <v>172</v>
      </c>
      <c r="BZ53" s="65">
        <v>350.983</v>
      </c>
      <c r="CA53" s="113" t="s">
        <v>147</v>
      </c>
      <c r="CB53" s="114"/>
      <c r="CC53" s="118" t="s">
        <v>173</v>
      </c>
      <c r="CD53" s="65">
        <v>351.123</v>
      </c>
      <c r="CE53" s="113" t="s">
        <v>147</v>
      </c>
      <c r="CF53" s="114"/>
      <c r="CG53" s="119" t="s">
        <v>174</v>
      </c>
      <c r="CH53" s="116">
        <v>351.233</v>
      </c>
      <c r="CI53" s="117">
        <v>-51</v>
      </c>
      <c r="CJ53" s="112">
        <f>CH53+CI53*0.001</f>
        <v>351.182</v>
      </c>
      <c r="CK53" s="55" t="s">
        <v>147</v>
      </c>
    </row>
    <row r="54" spans="3:89" ht="21" customHeight="1" thickBot="1">
      <c r="C54" s="120"/>
      <c r="D54" s="121"/>
      <c r="E54" s="122"/>
      <c r="F54" s="122"/>
      <c r="G54" s="123"/>
      <c r="H54" s="124"/>
      <c r="I54" s="125"/>
      <c r="J54" s="121"/>
      <c r="K54" s="126"/>
      <c r="L54" s="393"/>
      <c r="M54" s="395"/>
      <c r="N54" s="396"/>
      <c r="O54" s="34"/>
      <c r="Q54" s="25"/>
      <c r="R54" s="25"/>
      <c r="S54" s="25"/>
      <c r="T54" s="300"/>
      <c r="U54" s="25"/>
      <c r="V54" s="300"/>
      <c r="W54" s="25"/>
      <c r="X54" s="13"/>
      <c r="Y54" s="13"/>
      <c r="Z54" s="13"/>
      <c r="AA54" s="13"/>
      <c r="AB54" s="13"/>
      <c r="AC54" s="13"/>
      <c r="AE54" s="8"/>
      <c r="AF54" s="32"/>
      <c r="AL54" s="89"/>
      <c r="AM54" s="89"/>
      <c r="AN54" s="89"/>
      <c r="AO54" s="120"/>
      <c r="AP54" s="121"/>
      <c r="AQ54" s="295"/>
      <c r="AR54" s="296"/>
      <c r="AS54" s="297"/>
      <c r="AT54" s="298"/>
      <c r="AU54" s="298"/>
      <c r="AV54" s="298"/>
      <c r="AW54" s="298"/>
      <c r="AX54" s="77"/>
      <c r="AY54" s="89"/>
      <c r="AZ54" s="89"/>
      <c r="BA54" s="89"/>
      <c r="BH54" s="8"/>
      <c r="BI54" s="32"/>
      <c r="BJ54" s="25"/>
      <c r="BK54" s="25"/>
      <c r="BL54" s="300"/>
      <c r="BM54" s="25"/>
      <c r="BN54" s="300"/>
      <c r="BO54" s="25"/>
      <c r="BQ54" s="382"/>
      <c r="BR54" s="75"/>
      <c r="BS54" s="82"/>
      <c r="BT54" s="383"/>
      <c r="BU54" s="75"/>
      <c r="BV54" s="384"/>
      <c r="BW54" s="385"/>
      <c r="BY54" s="120"/>
      <c r="BZ54" s="121"/>
      <c r="CA54" s="123"/>
      <c r="CB54" s="124"/>
      <c r="CC54" s="125"/>
      <c r="CD54" s="121"/>
      <c r="CE54" s="123"/>
      <c r="CF54" s="124"/>
      <c r="CG54" s="125"/>
      <c r="CH54" s="121"/>
      <c r="CI54" s="122"/>
      <c r="CJ54" s="122"/>
      <c r="CK54" s="126"/>
    </row>
    <row r="55" spans="39:53" ht="12.75">
      <c r="AM55" s="89"/>
      <c r="AN55" s="89"/>
      <c r="AY55" s="89"/>
      <c r="AZ55" s="89"/>
      <c r="BA55" s="89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351359" r:id="rId1"/>
    <oleObject progId="Paint.Picture" shapeId="14688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2004-06-08T11:56:31Z</cp:lastPrinted>
  <dcterms:created xsi:type="dcterms:W3CDTF">2003-01-13T13:06:19Z</dcterms:created>
  <dcterms:modified xsi:type="dcterms:W3CDTF">2010-03-19T10:36:41Z</dcterms:modified>
  <cp:category/>
  <cp:version/>
  <cp:contentType/>
  <cp:contentStatus/>
</cp:coreProperties>
</file>