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Krásný Jez" sheetId="1" r:id="rId1"/>
  </sheets>
  <definedNames/>
  <calcPr fullCalcOnLoad="1"/>
</workbook>
</file>

<file path=xl/sharedStrings.xml><?xml version="1.0" encoding="utf-8"?>
<sst xmlns="http://schemas.openxmlformats.org/spreadsheetml/2006/main" count="99" uniqueCount="66">
  <si>
    <t>Návěstidla</t>
  </si>
  <si>
    <t xml:space="preserve">Traťové  zabezpečovací  zařízení :  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</si>
  <si>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</si>
  <si>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</si>
  <si>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</si>
  <si>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</si>
  <si>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</si>
  <si>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</si>
  <si>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</si>
  <si>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</si>
  <si>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</si>
  <si>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</si>
  <si>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</si>
  <si>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</si>
  <si>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</si>
  <si>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</si>
  <si>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</si>
  <si>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</si>
  <si>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</si>
  <si>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přest.</t>
  </si>
  <si>
    <t>poznámka</t>
  </si>
  <si>
    <t>provoz podle SŽDC (ČD) D3</t>
  </si>
  <si>
    <t>Kód : 16</t>
  </si>
  <si>
    <t>Rádiové spojení  ( síť VHF )</t>
  </si>
  <si>
    <t>Bečov nad Teplou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</si>
  <si>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</si>
  <si>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</si>
  <si>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</si>
  <si>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</si>
  <si>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Mariánské Lázně - Karlovy Vary dolní nádraží v souladu s předpisem D3</t>
  </si>
  <si>
    <t>Směr  :  Bečov nad Teplou</t>
  </si>
  <si>
    <t>ručně</t>
  </si>
  <si>
    <t>výměnový zámek, klíč v kontrolním zámku Vk1</t>
  </si>
  <si>
    <t>Vk 1</t>
  </si>
  <si>
    <t>Manipulační  koleje</t>
  </si>
  <si>
    <t>Sv 1</t>
  </si>
  <si>
    <t>Trať : 536A / 536B</t>
  </si>
  <si>
    <t>Ev. č. : 743153</t>
  </si>
  <si>
    <t>Indikátor Sv</t>
  </si>
  <si>
    <t>Sv 8</t>
  </si>
  <si>
    <t>= 37,957</t>
  </si>
  <si>
    <t>Lichoběžníková tabulka ze směru:</t>
  </si>
  <si>
    <t>Teplička u K.Varů</t>
  </si>
  <si>
    <t>Horní Slavkov</t>
  </si>
  <si>
    <t>jsou povoleny pro vlaky vjíždějící dle přednostního směru</t>
  </si>
  <si>
    <t>a pro současné odjezdy, zároveň PN pro trať:</t>
  </si>
  <si>
    <t>Směr  :  H.Slavkov // Teplička u K.Varů</t>
  </si>
  <si>
    <t>Teplička u Karlových Varů</t>
  </si>
  <si>
    <t>provoz podle D - 2</t>
  </si>
  <si>
    <t>Telefonické  dorozumívání</t>
  </si>
  <si>
    <t>Kód : 1</t>
  </si>
  <si>
    <t>4</t>
  </si>
  <si>
    <t>4 a</t>
  </si>
  <si>
    <t>SV</t>
  </si>
  <si>
    <r>
      <t xml:space="preserve">  </t>
    </r>
    <r>
      <rPr>
        <b/>
        <u val="single"/>
        <sz val="12"/>
        <rFont val="Arial CE"/>
        <family val="2"/>
      </rPr>
      <t>Přednostní poloha na kolej č. 1</t>
    </r>
  </si>
  <si>
    <r>
      <t xml:space="preserve">  </t>
    </r>
    <r>
      <rPr>
        <b/>
        <u val="single"/>
        <sz val="12"/>
        <rFont val="Arial CE"/>
        <family val="2"/>
      </rPr>
      <t>Přednostní poloha na kolej č. 2</t>
    </r>
  </si>
  <si>
    <t>kontrolní výkolejkový zámek, klíč Vk1/3 v SHK - III.</t>
  </si>
  <si>
    <t>výměnový zámek, klíč v.č. 2 v SHK - I.</t>
  </si>
  <si>
    <t>kontrolní výměnový zámek, klíč 4/7 v SHK - II.</t>
  </si>
  <si>
    <t>kontrolní výměnový zámek, klíč 5/6 v SHK - IV.</t>
  </si>
  <si>
    <t>výměnový zámek, klíč v kontrolním zámku v.č.5</t>
  </si>
  <si>
    <t>37,870</t>
  </si>
  <si>
    <t>výměnový zámek, klíč v kontrolním zámku v.č.4</t>
  </si>
  <si>
    <t>Km  37,646 (536A)  =  Km  0,000 (536B)</t>
  </si>
  <si>
    <t>=</t>
  </si>
  <si>
    <t>IX.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</si>
</sst>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b/>
      <sz val="12"/>
      <color indexed="14"/>
      <name val="Arial CE"/>
      <family val="0"/>
    </font>
    <font>
      <b/>
      <i/>
      <sz val="12"/>
      <name val="Times New Roman"/>
      <family val="1"/>
    </font>
    <font>
      <sz val="12"/>
      <name val="Arial"/>
      <family val="2"/>
    </font>
    <font>
      <b/>
      <sz val="16"/>
      <name val="Times New Roman CE"/>
      <family val="1"/>
    </font>
    <font>
      <b/>
      <sz val="10"/>
      <name val="Arial CE"/>
      <family val="0"/>
    </font>
    <font>
      <sz val="14"/>
      <color indexed="12"/>
      <name val="Arial CE"/>
      <family val="2"/>
    </font>
    <font>
      <b/>
      <u val="single"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1" fontId="16" fillId="0" borderId="21" xfId="0" applyNumberFormat="1" applyFont="1" applyBorder="1" applyAlignment="1">
      <alignment horizontal="center" vertical="center"/>
    </xf>
    <xf numFmtId="0" fontId="18" fillId="0" borderId="19" xfId="0" applyFont="1" applyFill="1" applyBorder="1" applyAlignment="1" quotePrefix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23" xfId="0" applyNumberFormat="1" applyFont="1" applyBorder="1" applyAlignment="1">
      <alignment vertical="center"/>
    </xf>
    <xf numFmtId="1" fontId="0" fillId="0" borderId="25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6" xfId="0" applyFont="1" applyFill="1" applyBorder="1" applyAlignment="1">
      <alignment horizontal="centerContinuous" vertical="center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2" fillId="5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44" fontId="4" fillId="2" borderId="34" xfId="18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0" fontId="2" fillId="5" borderId="3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49" fontId="0" fillId="0" borderId="0" xfId="20" applyNumberFormat="1" applyFont="1" applyAlignment="1">
      <alignment horizontal="right"/>
      <protection/>
    </xf>
    <xf numFmtId="44" fontId="5" fillId="2" borderId="34" xfId="18" applyFont="1" applyFill="1" applyBorder="1" applyAlignment="1">
      <alignment horizontal="centerContinuous" vertical="center"/>
    </xf>
    <xf numFmtId="44" fontId="7" fillId="2" borderId="34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0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0" fillId="0" borderId="42" xfId="0" applyFont="1" applyBorder="1" applyAlignment="1">
      <alignment vertical="center"/>
    </xf>
    <xf numFmtId="0" fontId="7" fillId="0" borderId="42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4" xfId="18" applyFont="1" applyFill="1" applyBorder="1" applyAlignment="1">
      <alignment horizontal="centerContinuous" vertical="center"/>
    </xf>
    <xf numFmtId="164" fontId="16" fillId="0" borderId="4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 vertical="top"/>
    </xf>
    <xf numFmtId="164" fontId="38" fillId="0" borderId="23" xfId="0" applyNumberFormat="1" applyFont="1" applyFill="1" applyBorder="1" applyAlignment="1">
      <alignment horizontal="center" vertical="center"/>
    </xf>
    <xf numFmtId="164" fontId="38" fillId="0" borderId="23" xfId="0" applyNumberFormat="1" applyFont="1" applyBorder="1" applyAlignment="1">
      <alignment horizontal="center" vertical="center"/>
    </xf>
    <xf numFmtId="1" fontId="16" fillId="0" borderId="25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/>
      <protection/>
    </xf>
    <xf numFmtId="0" fontId="8" fillId="0" borderId="0" xfId="0" applyFont="1" applyAlignment="1">
      <alignment horizontal="center"/>
    </xf>
    <xf numFmtId="164" fontId="48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45" xfId="0" applyNumberFormat="1" applyFont="1" applyFill="1" applyBorder="1" applyAlignment="1">
      <alignment horizontal="center" vertical="center"/>
    </xf>
    <xf numFmtId="164" fontId="16" fillId="0" borderId="45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6" borderId="34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Continuous" vertical="center"/>
    </xf>
    <xf numFmtId="0" fontId="0" fillId="6" borderId="44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Continuous" vertical="center"/>
    </xf>
    <xf numFmtId="0" fontId="0" fillId="6" borderId="34" xfId="0" applyFont="1" applyFill="1" applyBorder="1" applyAlignment="1">
      <alignment horizontal="centerContinuous" vertical="center"/>
    </xf>
    <xf numFmtId="164" fontId="0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1" fillId="0" borderId="0" xfId="0" applyFont="1" applyBorder="1" applyAlignment="1">
      <alignment horizontal="left" vertical="center" indent="1"/>
    </xf>
    <xf numFmtId="0" fontId="34" fillId="0" borderId="45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3" fillId="4" borderId="60" xfId="0" applyFont="1" applyFill="1" applyBorder="1" applyAlignment="1">
      <alignment horizontal="centerContinuous" vertical="center"/>
    </xf>
    <xf numFmtId="0" fontId="33" fillId="4" borderId="61" xfId="0" applyFont="1" applyFill="1" applyBorder="1" applyAlignment="1">
      <alignment horizontal="centerContinuous" vertical="center"/>
    </xf>
    <xf numFmtId="0" fontId="33" fillId="4" borderId="62" xfId="0" applyFont="1" applyFill="1" applyBorder="1" applyAlignment="1">
      <alignment horizontal="centerContinuous" vertical="center"/>
    </xf>
    <xf numFmtId="49" fontId="35" fillId="0" borderId="20" xfId="0" applyNumberFormat="1" applyFont="1" applyFill="1" applyBorder="1" applyAlignment="1">
      <alignment horizontal="center" vertical="center"/>
    </xf>
    <xf numFmtId="164" fontId="38" fillId="0" borderId="45" xfId="0" applyNumberFormat="1" applyFont="1" applyFill="1" applyBorder="1" applyAlignment="1">
      <alignment horizontal="center" vertical="center"/>
    </xf>
    <xf numFmtId="164" fontId="38" fillId="0" borderId="4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39" fillId="6" borderId="34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49" fontId="41" fillId="0" borderId="0" xfId="0" applyNumberFormat="1" applyFont="1" applyFill="1" applyBorder="1" applyAlignment="1">
      <alignment horizontal="centerContinuous" vertical="center"/>
    </xf>
    <xf numFmtId="49" fontId="36" fillId="0" borderId="0" xfId="0" applyNumberFormat="1" applyFont="1" applyFill="1" applyBorder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0" fontId="53" fillId="0" borderId="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53" fillId="0" borderId="4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35" fillId="0" borderId="22" xfId="0" applyNumberFormat="1" applyFont="1" applyFill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164" fontId="9" fillId="0" borderId="45" xfId="0" applyNumberFormat="1" applyFont="1" applyFill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left" vertical="center"/>
    </xf>
    <xf numFmtId="49" fontId="0" fillId="0" borderId="0" xfId="20" applyNumberFormat="1" applyFont="1" applyAlignment="1">
      <alignment horizontal="right" vertical="top"/>
      <protection/>
    </xf>
    <xf numFmtId="0" fontId="9" fillId="0" borderId="48" xfId="0" applyNumberFormat="1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34</xdr:row>
      <xdr:rowOff>114300</xdr:rowOff>
    </xdr:from>
    <xdr:to>
      <xdr:col>18</xdr:col>
      <xdr:colOff>0</xdr:colOff>
      <xdr:row>34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7858125" y="9077325"/>
          <a:ext cx="5591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Krásný Jez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15</xdr:col>
      <xdr:colOff>285750</xdr:colOff>
      <xdr:row>39</xdr:row>
      <xdr:rowOff>123825</xdr:rowOff>
    </xdr:from>
    <xdr:to>
      <xdr:col>16</xdr:col>
      <xdr:colOff>552450</xdr:colOff>
      <xdr:row>41</xdr:row>
      <xdr:rowOff>114300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02298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31</xdr:row>
      <xdr:rowOff>114300</xdr:rowOff>
    </xdr:from>
    <xdr:to>
      <xdr:col>36</xdr:col>
      <xdr:colOff>0</xdr:colOff>
      <xdr:row>31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3915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76200</xdr:rowOff>
    </xdr:from>
    <xdr:to>
      <xdr:col>10</xdr:col>
      <xdr:colOff>523875</xdr:colOff>
      <xdr:row>31</xdr:row>
      <xdr:rowOff>76200</xdr:rowOff>
    </xdr:to>
    <xdr:grpSp>
      <xdr:nvGrpSpPr>
        <xdr:cNvPr id="10" name="Group 601"/>
        <xdr:cNvGrpSpPr>
          <a:grpSpLocks/>
        </xdr:cNvGrpSpPr>
      </xdr:nvGrpSpPr>
      <xdr:grpSpPr>
        <a:xfrm>
          <a:off x="7086600" y="8124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60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0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60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29</xdr:row>
      <xdr:rowOff>114300</xdr:rowOff>
    </xdr:from>
    <xdr:to>
      <xdr:col>11</xdr:col>
      <xdr:colOff>266700</xdr:colOff>
      <xdr:row>31</xdr:row>
      <xdr:rowOff>114300</xdr:rowOff>
    </xdr:to>
    <xdr:sp>
      <xdr:nvSpPr>
        <xdr:cNvPr id="14" name="Line 654"/>
        <xdr:cNvSpPr>
          <a:spLocks/>
        </xdr:cNvSpPr>
      </xdr:nvSpPr>
      <xdr:spPr>
        <a:xfrm flipV="1">
          <a:off x="5600700" y="79343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29</xdr:row>
      <xdr:rowOff>0</xdr:rowOff>
    </xdr:from>
    <xdr:to>
      <xdr:col>12</xdr:col>
      <xdr:colOff>476250</xdr:colOff>
      <xdr:row>29</xdr:row>
      <xdr:rowOff>114300</xdr:rowOff>
    </xdr:to>
    <xdr:sp>
      <xdr:nvSpPr>
        <xdr:cNvPr id="15" name="Line 655"/>
        <xdr:cNvSpPr>
          <a:spLocks/>
        </xdr:cNvSpPr>
      </xdr:nvSpPr>
      <xdr:spPr>
        <a:xfrm flipH="1">
          <a:off x="7810500" y="78200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28</xdr:row>
      <xdr:rowOff>152400</xdr:rowOff>
    </xdr:from>
    <xdr:to>
      <xdr:col>13</xdr:col>
      <xdr:colOff>247650</xdr:colOff>
      <xdr:row>29</xdr:row>
      <xdr:rowOff>0</xdr:rowOff>
    </xdr:to>
    <xdr:sp>
      <xdr:nvSpPr>
        <xdr:cNvPr id="16" name="Line 656"/>
        <xdr:cNvSpPr>
          <a:spLocks/>
        </xdr:cNvSpPr>
      </xdr:nvSpPr>
      <xdr:spPr>
        <a:xfrm flipV="1">
          <a:off x="8553450" y="7743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28</xdr:row>
      <xdr:rowOff>114300</xdr:rowOff>
    </xdr:from>
    <xdr:to>
      <xdr:col>14</xdr:col>
      <xdr:colOff>476250</xdr:colOff>
      <xdr:row>28</xdr:row>
      <xdr:rowOff>152400</xdr:rowOff>
    </xdr:to>
    <xdr:sp>
      <xdr:nvSpPr>
        <xdr:cNvPr id="17" name="Line 657"/>
        <xdr:cNvSpPr>
          <a:spLocks/>
        </xdr:cNvSpPr>
      </xdr:nvSpPr>
      <xdr:spPr>
        <a:xfrm flipV="1">
          <a:off x="9296400" y="77057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428625</xdr:colOff>
      <xdr:row>30</xdr:row>
      <xdr:rowOff>76200</xdr:rowOff>
    </xdr:from>
    <xdr:to>
      <xdr:col>25</xdr:col>
      <xdr:colOff>457200</xdr:colOff>
      <xdr:row>31</xdr:row>
      <xdr:rowOff>76200</xdr:rowOff>
    </xdr:to>
    <xdr:grpSp>
      <xdr:nvGrpSpPr>
        <xdr:cNvPr id="18" name="Group 692"/>
        <xdr:cNvGrpSpPr>
          <a:grpSpLocks/>
        </xdr:cNvGrpSpPr>
      </xdr:nvGrpSpPr>
      <xdr:grpSpPr>
        <a:xfrm>
          <a:off x="20221575" y="8124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9" name="Rectangle 693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694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695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28</xdr:row>
      <xdr:rowOff>114300</xdr:rowOff>
    </xdr:from>
    <xdr:to>
      <xdr:col>27</xdr:col>
      <xdr:colOff>276225</xdr:colOff>
      <xdr:row>31</xdr:row>
      <xdr:rowOff>114300</xdr:rowOff>
    </xdr:to>
    <xdr:sp>
      <xdr:nvSpPr>
        <xdr:cNvPr id="22" name="Line 708"/>
        <xdr:cNvSpPr>
          <a:spLocks/>
        </xdr:cNvSpPr>
      </xdr:nvSpPr>
      <xdr:spPr>
        <a:xfrm>
          <a:off x="18573750" y="770572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19</xdr:col>
      <xdr:colOff>0</xdr:colOff>
      <xdr:row>29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13449300" y="7591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14</xdr:col>
      <xdr:colOff>476250</xdr:colOff>
      <xdr:row>28</xdr:row>
      <xdr:rowOff>114300</xdr:rowOff>
    </xdr:from>
    <xdr:to>
      <xdr:col>18</xdr:col>
      <xdr:colOff>0</xdr:colOff>
      <xdr:row>28</xdr:row>
      <xdr:rowOff>114300</xdr:rowOff>
    </xdr:to>
    <xdr:sp>
      <xdr:nvSpPr>
        <xdr:cNvPr id="24" name="Line 802"/>
        <xdr:cNvSpPr>
          <a:spLocks/>
        </xdr:cNvSpPr>
      </xdr:nvSpPr>
      <xdr:spPr>
        <a:xfrm>
          <a:off x="10039350" y="7705725"/>
          <a:ext cx="340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28</xdr:row>
      <xdr:rowOff>114300</xdr:rowOff>
    </xdr:from>
    <xdr:to>
      <xdr:col>36</xdr:col>
      <xdr:colOff>0</xdr:colOff>
      <xdr:row>28</xdr:row>
      <xdr:rowOff>114300</xdr:rowOff>
    </xdr:to>
    <xdr:sp>
      <xdr:nvSpPr>
        <xdr:cNvPr id="25" name="Line 809"/>
        <xdr:cNvSpPr>
          <a:spLocks/>
        </xdr:cNvSpPr>
      </xdr:nvSpPr>
      <xdr:spPr>
        <a:xfrm>
          <a:off x="14420850" y="7705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295275</xdr:colOff>
      <xdr:row>37</xdr:row>
      <xdr:rowOff>114300</xdr:rowOff>
    </xdr:from>
    <xdr:to>
      <xdr:col>26</xdr:col>
      <xdr:colOff>819150</xdr:colOff>
      <xdr:row>37</xdr:row>
      <xdr:rowOff>114300</xdr:rowOff>
    </xdr:to>
    <xdr:sp>
      <xdr:nvSpPr>
        <xdr:cNvPr id="26" name="Line 859"/>
        <xdr:cNvSpPr>
          <a:spLocks/>
        </xdr:cNvSpPr>
      </xdr:nvSpPr>
      <xdr:spPr>
        <a:xfrm>
          <a:off x="10829925" y="9763125"/>
          <a:ext cx="10296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27" name="text 7125"/>
        <xdr:cNvSpPr txBox="1">
          <a:spLocks noChangeArrowheads="1"/>
        </xdr:cNvSpPr>
      </xdr:nvSpPr>
      <xdr:spPr>
        <a:xfrm>
          <a:off x="13677900" y="9648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23</xdr:col>
      <xdr:colOff>247650</xdr:colOff>
      <xdr:row>33</xdr:row>
      <xdr:rowOff>114300</xdr:rowOff>
    </xdr:from>
    <xdr:to>
      <xdr:col>27</xdr:col>
      <xdr:colOff>266700</xdr:colOff>
      <xdr:row>37</xdr:row>
      <xdr:rowOff>114300</xdr:rowOff>
    </xdr:to>
    <xdr:sp>
      <xdr:nvSpPr>
        <xdr:cNvPr id="28" name="Line 881"/>
        <xdr:cNvSpPr>
          <a:spLocks/>
        </xdr:cNvSpPr>
      </xdr:nvSpPr>
      <xdr:spPr>
        <a:xfrm flipV="1">
          <a:off x="18554700" y="8848725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476250</xdr:colOff>
      <xdr:row>35</xdr:row>
      <xdr:rowOff>104775</xdr:rowOff>
    </xdr:from>
    <xdr:to>
      <xdr:col>13</xdr:col>
      <xdr:colOff>314325</xdr:colOff>
      <xdr:row>37</xdr:row>
      <xdr:rowOff>0</xdr:rowOff>
    </xdr:to>
    <xdr:sp>
      <xdr:nvSpPr>
        <xdr:cNvPr id="29" name="Line 885"/>
        <xdr:cNvSpPr>
          <a:spLocks/>
        </xdr:cNvSpPr>
      </xdr:nvSpPr>
      <xdr:spPr>
        <a:xfrm flipH="1" flipV="1">
          <a:off x="7067550" y="9296400"/>
          <a:ext cx="2295525" cy="3524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314325</xdr:colOff>
      <xdr:row>37</xdr:row>
      <xdr:rowOff>0</xdr:rowOff>
    </xdr:from>
    <xdr:to>
      <xdr:col>14</xdr:col>
      <xdr:colOff>542925</xdr:colOff>
      <xdr:row>37</xdr:row>
      <xdr:rowOff>76200</xdr:rowOff>
    </xdr:to>
    <xdr:sp>
      <xdr:nvSpPr>
        <xdr:cNvPr id="30" name="Line 886"/>
        <xdr:cNvSpPr>
          <a:spLocks/>
        </xdr:cNvSpPr>
      </xdr:nvSpPr>
      <xdr:spPr>
        <a:xfrm>
          <a:off x="9363075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542925</xdr:colOff>
      <xdr:row>37</xdr:row>
      <xdr:rowOff>76200</xdr:rowOff>
    </xdr:from>
    <xdr:to>
      <xdr:col>15</xdr:col>
      <xdr:colOff>314325</xdr:colOff>
      <xdr:row>37</xdr:row>
      <xdr:rowOff>114300</xdr:rowOff>
    </xdr:to>
    <xdr:sp>
      <xdr:nvSpPr>
        <xdr:cNvPr id="31" name="Line 887"/>
        <xdr:cNvSpPr>
          <a:spLocks/>
        </xdr:cNvSpPr>
      </xdr:nvSpPr>
      <xdr:spPr>
        <a:xfrm>
          <a:off x="10106025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29</xdr:row>
      <xdr:rowOff>219075</xdr:rowOff>
    </xdr:from>
    <xdr:to>
      <xdr:col>27</xdr:col>
      <xdr:colOff>419100</xdr:colOff>
      <xdr:row>31</xdr:row>
      <xdr:rowOff>114300</xdr:rowOff>
    </xdr:to>
    <xdr:grpSp>
      <xdr:nvGrpSpPr>
        <xdr:cNvPr id="32" name="Group 911"/>
        <xdr:cNvGrpSpPr>
          <a:grpSpLocks noChangeAspect="1"/>
        </xdr:cNvGrpSpPr>
      </xdr:nvGrpSpPr>
      <xdr:grpSpPr>
        <a:xfrm>
          <a:off x="21383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35" name="Group 914"/>
        <xdr:cNvGrpSpPr>
          <a:grpSpLocks noChangeAspect="1"/>
        </xdr:cNvGrpSpPr>
      </xdr:nvGrpSpPr>
      <xdr:grpSpPr>
        <a:xfrm>
          <a:off x="21383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" name="Line 9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9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28575</xdr:colOff>
      <xdr:row>34</xdr:row>
      <xdr:rowOff>123825</xdr:rowOff>
    </xdr:from>
    <xdr:to>
      <xdr:col>25</xdr:col>
      <xdr:colOff>66675</xdr:colOff>
      <xdr:row>35</xdr:row>
      <xdr:rowOff>123825</xdr:rowOff>
    </xdr:to>
    <xdr:grpSp>
      <xdr:nvGrpSpPr>
        <xdr:cNvPr id="38" name="Group 941"/>
        <xdr:cNvGrpSpPr>
          <a:grpSpLocks/>
        </xdr:cNvGrpSpPr>
      </xdr:nvGrpSpPr>
      <xdr:grpSpPr>
        <a:xfrm>
          <a:off x="19821525" y="90868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39" name="Rectangle 94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94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94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31</xdr:row>
      <xdr:rowOff>219075</xdr:rowOff>
    </xdr:from>
    <xdr:to>
      <xdr:col>8</xdr:col>
      <xdr:colOff>514350</xdr:colOff>
      <xdr:row>32</xdr:row>
      <xdr:rowOff>219075</xdr:rowOff>
    </xdr:to>
    <xdr:grpSp>
      <xdr:nvGrpSpPr>
        <xdr:cNvPr id="42" name="Group 945"/>
        <xdr:cNvGrpSpPr>
          <a:grpSpLocks/>
        </xdr:cNvGrpSpPr>
      </xdr:nvGrpSpPr>
      <xdr:grpSpPr>
        <a:xfrm>
          <a:off x="5581650" y="84963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43" name="Rectangle 94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94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94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57150</xdr:colOff>
      <xdr:row>37</xdr:row>
      <xdr:rowOff>0</xdr:rowOff>
    </xdr:from>
    <xdr:ext cx="476250" cy="228600"/>
    <xdr:sp>
      <xdr:nvSpPr>
        <xdr:cNvPr id="46" name="text 7125"/>
        <xdr:cNvSpPr txBox="1">
          <a:spLocks noChangeArrowheads="1"/>
        </xdr:cNvSpPr>
      </xdr:nvSpPr>
      <xdr:spPr>
        <a:xfrm>
          <a:off x="20364450" y="9648825"/>
          <a:ext cx="4762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25</xdr:col>
      <xdr:colOff>447675</xdr:colOff>
      <xdr:row>35</xdr:row>
      <xdr:rowOff>200025</xdr:rowOff>
    </xdr:from>
    <xdr:to>
      <xdr:col>25</xdr:col>
      <xdr:colOff>485775</xdr:colOff>
      <xdr:row>36</xdr:row>
      <xdr:rowOff>200025</xdr:rowOff>
    </xdr:to>
    <xdr:grpSp>
      <xdr:nvGrpSpPr>
        <xdr:cNvPr id="47" name="Group 960"/>
        <xdr:cNvGrpSpPr>
          <a:grpSpLocks/>
        </xdr:cNvGrpSpPr>
      </xdr:nvGrpSpPr>
      <xdr:grpSpPr>
        <a:xfrm>
          <a:off x="20240625" y="93916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48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0</xdr:rowOff>
    </xdr:from>
    <xdr:to>
      <xdr:col>3</xdr:col>
      <xdr:colOff>0</xdr:colOff>
      <xdr:row>30</xdr:row>
      <xdr:rowOff>0</xdr:rowOff>
    </xdr:to>
    <xdr:sp>
      <xdr:nvSpPr>
        <xdr:cNvPr id="51" name="text 38"/>
        <xdr:cNvSpPr txBox="1">
          <a:spLocks noChangeArrowheads="1"/>
        </xdr:cNvSpPr>
      </xdr:nvSpPr>
      <xdr:spPr>
        <a:xfrm>
          <a:off x="133350" y="73628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Bečov nad Teplou</a:t>
          </a:r>
        </a:p>
      </xdr:txBody>
    </xdr:sp>
    <xdr:clientData/>
  </xdr:twoCellAnchor>
  <xdr:twoCellAnchor>
    <xdr:from>
      <xdr:col>34</xdr:col>
      <xdr:colOff>0</xdr:colOff>
      <xdr:row>22</xdr:row>
      <xdr:rowOff>0</xdr:rowOff>
    </xdr:from>
    <xdr:to>
      <xdr:col>36</xdr:col>
      <xdr:colOff>0</xdr:colOff>
      <xdr:row>25</xdr:row>
      <xdr:rowOff>0</xdr:rowOff>
    </xdr:to>
    <xdr:sp>
      <xdr:nvSpPr>
        <xdr:cNvPr id="52" name="text 38"/>
        <xdr:cNvSpPr txBox="1">
          <a:spLocks noChangeArrowheads="1"/>
        </xdr:cNvSpPr>
      </xdr:nvSpPr>
      <xdr:spPr>
        <a:xfrm>
          <a:off x="26250900" y="62198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Horní Slavkov</a:t>
          </a:r>
        </a:p>
      </xdr:txBody>
    </xdr:sp>
    <xdr:clientData/>
  </xdr:twoCellAnchor>
  <xdr:twoCellAnchor>
    <xdr:from>
      <xdr:col>34</xdr:col>
      <xdr:colOff>0</xdr:colOff>
      <xdr:row>33</xdr:row>
      <xdr:rowOff>0</xdr:rowOff>
    </xdr:from>
    <xdr:to>
      <xdr:col>36</xdr:col>
      <xdr:colOff>0</xdr:colOff>
      <xdr:row>36</xdr:row>
      <xdr:rowOff>0</xdr:rowOff>
    </xdr:to>
    <xdr:sp>
      <xdr:nvSpPr>
        <xdr:cNvPr id="53" name="text 38"/>
        <xdr:cNvSpPr txBox="1">
          <a:spLocks noChangeArrowheads="1"/>
        </xdr:cNvSpPr>
      </xdr:nvSpPr>
      <xdr:spPr>
        <a:xfrm>
          <a:off x="26250900" y="87344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Teplička u K. Varů</a:t>
          </a:r>
        </a:p>
      </xdr:txBody>
    </xdr:sp>
    <xdr:clientData/>
  </xdr:twoCellAnchor>
  <xdr:twoCellAnchor>
    <xdr:from>
      <xdr:col>30</xdr:col>
      <xdr:colOff>361950</xdr:colOff>
      <xdr:row>26</xdr:row>
      <xdr:rowOff>9525</xdr:rowOff>
    </xdr:from>
    <xdr:to>
      <xdr:col>30</xdr:col>
      <xdr:colOff>581025</xdr:colOff>
      <xdr:row>34</xdr:row>
      <xdr:rowOff>0</xdr:rowOff>
    </xdr:to>
    <xdr:sp>
      <xdr:nvSpPr>
        <xdr:cNvPr id="54" name="Line 970"/>
        <xdr:cNvSpPr>
          <a:spLocks/>
        </xdr:cNvSpPr>
      </xdr:nvSpPr>
      <xdr:spPr>
        <a:xfrm flipH="1">
          <a:off x="23641050" y="7143750"/>
          <a:ext cx="219075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24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23279100" y="6677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0,285</a:t>
          </a:r>
        </a:p>
      </xdr:txBody>
    </xdr:sp>
    <xdr:clientData/>
  </xdr:oneCellAnchor>
  <xdr:oneCellAnchor>
    <xdr:from>
      <xdr:col>30</xdr:col>
      <xdr:colOff>0</xdr:colOff>
      <xdr:row>36</xdr:row>
      <xdr:rowOff>0</xdr:rowOff>
    </xdr:from>
    <xdr:ext cx="971550" cy="228600"/>
    <xdr:sp>
      <xdr:nvSpPr>
        <xdr:cNvPr id="56" name="text 774"/>
        <xdr:cNvSpPr txBox="1">
          <a:spLocks noChangeArrowheads="1"/>
        </xdr:cNvSpPr>
      </xdr:nvSpPr>
      <xdr:spPr>
        <a:xfrm>
          <a:off x="23279100" y="94202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P378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30</xdr:col>
      <xdr:colOff>0</xdr:colOff>
      <xdr:row>34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23279100" y="8963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37,928</a:t>
          </a:r>
        </a:p>
      </xdr:txBody>
    </xdr:sp>
    <xdr:clientData/>
  </xdr:one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58" name="text 29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59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  <xdr:twoCellAnchor>
    <xdr:from>
      <xdr:col>6</xdr:col>
      <xdr:colOff>466725</xdr:colOff>
      <xdr:row>31</xdr:row>
      <xdr:rowOff>114300</xdr:rowOff>
    </xdr:from>
    <xdr:to>
      <xdr:col>18</xdr:col>
      <xdr:colOff>0</xdr:colOff>
      <xdr:row>31</xdr:row>
      <xdr:rowOff>114300</xdr:rowOff>
    </xdr:to>
    <xdr:sp>
      <xdr:nvSpPr>
        <xdr:cNvPr id="60" name="Line 976"/>
        <xdr:cNvSpPr>
          <a:spLocks/>
        </xdr:cNvSpPr>
      </xdr:nvSpPr>
      <xdr:spPr>
        <a:xfrm>
          <a:off x="4086225" y="8391525"/>
          <a:ext cx="936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114300</xdr:rowOff>
    </xdr:from>
    <xdr:to>
      <xdr:col>24</xdr:col>
      <xdr:colOff>495300</xdr:colOff>
      <xdr:row>34</xdr:row>
      <xdr:rowOff>114300</xdr:rowOff>
    </xdr:to>
    <xdr:sp>
      <xdr:nvSpPr>
        <xdr:cNvPr id="61" name="Line 977"/>
        <xdr:cNvSpPr>
          <a:spLocks/>
        </xdr:cNvSpPr>
      </xdr:nvSpPr>
      <xdr:spPr>
        <a:xfrm>
          <a:off x="14420850" y="9077325"/>
          <a:ext cx="489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6</xdr:col>
      <xdr:colOff>495300</xdr:colOff>
      <xdr:row>31</xdr:row>
      <xdr:rowOff>114300</xdr:rowOff>
    </xdr:to>
    <xdr:sp>
      <xdr:nvSpPr>
        <xdr:cNvPr id="62" name="Line 978"/>
        <xdr:cNvSpPr>
          <a:spLocks/>
        </xdr:cNvSpPr>
      </xdr:nvSpPr>
      <xdr:spPr>
        <a:xfrm flipV="1">
          <a:off x="133350" y="8391525"/>
          <a:ext cx="3981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29</xdr:row>
      <xdr:rowOff>219075</xdr:rowOff>
    </xdr:from>
    <xdr:to>
      <xdr:col>6</xdr:col>
      <xdr:colOff>647700</xdr:colOff>
      <xdr:row>31</xdr:row>
      <xdr:rowOff>114300</xdr:rowOff>
    </xdr:to>
    <xdr:grpSp>
      <xdr:nvGrpSpPr>
        <xdr:cNvPr id="63" name="Group 979"/>
        <xdr:cNvGrpSpPr>
          <a:grpSpLocks noChangeAspect="1"/>
        </xdr:cNvGrpSpPr>
      </xdr:nvGrpSpPr>
      <xdr:grpSpPr>
        <a:xfrm>
          <a:off x="39624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9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32</xdr:row>
      <xdr:rowOff>19050</xdr:rowOff>
    </xdr:from>
    <xdr:to>
      <xdr:col>2</xdr:col>
      <xdr:colOff>409575</xdr:colOff>
      <xdr:row>32</xdr:row>
      <xdr:rowOff>209550</xdr:rowOff>
    </xdr:to>
    <xdr:grpSp>
      <xdr:nvGrpSpPr>
        <xdr:cNvPr id="66" name="Group 990"/>
        <xdr:cNvGrpSpPr>
          <a:grpSpLocks noChangeAspect="1"/>
        </xdr:cNvGrpSpPr>
      </xdr:nvGrpSpPr>
      <xdr:grpSpPr>
        <a:xfrm>
          <a:off x="704850" y="85248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67" name="TextBox 991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68" name="Line 992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993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994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995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996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97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29</xdr:row>
      <xdr:rowOff>219075</xdr:rowOff>
    </xdr:from>
    <xdr:to>
      <xdr:col>8</xdr:col>
      <xdr:colOff>647700</xdr:colOff>
      <xdr:row>31</xdr:row>
      <xdr:rowOff>114300</xdr:rowOff>
    </xdr:to>
    <xdr:grpSp>
      <xdr:nvGrpSpPr>
        <xdr:cNvPr id="74" name="Group 998"/>
        <xdr:cNvGrpSpPr>
          <a:grpSpLocks noChangeAspect="1"/>
        </xdr:cNvGrpSpPr>
      </xdr:nvGrpSpPr>
      <xdr:grpSpPr>
        <a:xfrm>
          <a:off x="54483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9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31</xdr:row>
      <xdr:rowOff>114300</xdr:rowOff>
    </xdr:from>
    <xdr:to>
      <xdr:col>8</xdr:col>
      <xdr:colOff>476250</xdr:colOff>
      <xdr:row>33</xdr:row>
      <xdr:rowOff>104775</xdr:rowOff>
    </xdr:to>
    <xdr:sp>
      <xdr:nvSpPr>
        <xdr:cNvPr id="77" name="Line 1001"/>
        <xdr:cNvSpPr>
          <a:spLocks/>
        </xdr:cNvSpPr>
      </xdr:nvSpPr>
      <xdr:spPr>
        <a:xfrm flipH="1" flipV="1">
          <a:off x="4114800" y="8391525"/>
          <a:ext cx="1466850" cy="447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342900</xdr:colOff>
      <xdr:row>33</xdr:row>
      <xdr:rowOff>114300</xdr:rowOff>
    </xdr:from>
    <xdr:to>
      <xdr:col>8</xdr:col>
      <xdr:colOff>647700</xdr:colOff>
      <xdr:row>35</xdr:row>
      <xdr:rowOff>28575</xdr:rowOff>
    </xdr:to>
    <xdr:grpSp>
      <xdr:nvGrpSpPr>
        <xdr:cNvPr id="78" name="Group 1002"/>
        <xdr:cNvGrpSpPr>
          <a:grpSpLocks noChangeAspect="1"/>
        </xdr:cNvGrpSpPr>
      </xdr:nvGrpSpPr>
      <xdr:grpSpPr>
        <a:xfrm>
          <a:off x="5448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9" name="Line 10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314325</xdr:colOff>
      <xdr:row>34</xdr:row>
      <xdr:rowOff>0</xdr:rowOff>
    </xdr:from>
    <xdr:to>
      <xdr:col>10</xdr:col>
      <xdr:colOff>542925</xdr:colOff>
      <xdr:row>34</xdr:row>
      <xdr:rowOff>76200</xdr:rowOff>
    </xdr:to>
    <xdr:sp>
      <xdr:nvSpPr>
        <xdr:cNvPr id="81" name="Line 1005"/>
        <xdr:cNvSpPr>
          <a:spLocks/>
        </xdr:cNvSpPr>
      </xdr:nvSpPr>
      <xdr:spPr>
        <a:xfrm>
          <a:off x="6391275" y="89630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542925</xdr:colOff>
      <xdr:row>34</xdr:row>
      <xdr:rowOff>76200</xdr:rowOff>
    </xdr:from>
    <xdr:to>
      <xdr:col>11</xdr:col>
      <xdr:colOff>314325</xdr:colOff>
      <xdr:row>34</xdr:row>
      <xdr:rowOff>114300</xdr:rowOff>
    </xdr:to>
    <xdr:sp>
      <xdr:nvSpPr>
        <xdr:cNvPr id="82" name="Line 1006"/>
        <xdr:cNvSpPr>
          <a:spLocks/>
        </xdr:cNvSpPr>
      </xdr:nvSpPr>
      <xdr:spPr>
        <a:xfrm>
          <a:off x="7134225" y="90392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33</xdr:row>
      <xdr:rowOff>104775</xdr:rowOff>
    </xdr:from>
    <xdr:to>
      <xdr:col>9</xdr:col>
      <xdr:colOff>314325</xdr:colOff>
      <xdr:row>34</xdr:row>
      <xdr:rowOff>0</xdr:rowOff>
    </xdr:to>
    <xdr:sp>
      <xdr:nvSpPr>
        <xdr:cNvPr id="83" name="Line 1007"/>
        <xdr:cNvSpPr>
          <a:spLocks/>
        </xdr:cNvSpPr>
      </xdr:nvSpPr>
      <xdr:spPr>
        <a:xfrm>
          <a:off x="5581650" y="8839200"/>
          <a:ext cx="809625" cy="1238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10</xdr:col>
      <xdr:colOff>476250</xdr:colOff>
      <xdr:row>35</xdr:row>
      <xdr:rowOff>104775</xdr:rowOff>
    </xdr:to>
    <xdr:sp>
      <xdr:nvSpPr>
        <xdr:cNvPr id="84" name="Line 1008"/>
        <xdr:cNvSpPr>
          <a:spLocks/>
        </xdr:cNvSpPr>
      </xdr:nvSpPr>
      <xdr:spPr>
        <a:xfrm flipH="1" flipV="1">
          <a:off x="5600700" y="8848725"/>
          <a:ext cx="146685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95250</xdr:rowOff>
    </xdr:from>
    <xdr:to>
      <xdr:col>10</xdr:col>
      <xdr:colOff>523875</xdr:colOff>
      <xdr:row>35</xdr:row>
      <xdr:rowOff>95250</xdr:rowOff>
    </xdr:to>
    <xdr:grpSp>
      <xdr:nvGrpSpPr>
        <xdr:cNvPr id="85" name="Group 1009"/>
        <xdr:cNvGrpSpPr>
          <a:grpSpLocks/>
        </xdr:cNvGrpSpPr>
      </xdr:nvGrpSpPr>
      <xdr:grpSpPr>
        <a:xfrm>
          <a:off x="7086600" y="90582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6" name="Rectangle 101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01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01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9525</xdr:colOff>
      <xdr:row>36</xdr:row>
      <xdr:rowOff>66675</xdr:rowOff>
    </xdr:from>
    <xdr:to>
      <xdr:col>11</xdr:col>
      <xdr:colOff>361950</xdr:colOff>
      <xdr:row>36</xdr:row>
      <xdr:rowOff>190500</xdr:rowOff>
    </xdr:to>
    <xdr:sp>
      <xdr:nvSpPr>
        <xdr:cNvPr id="89" name="kreslení 427"/>
        <xdr:cNvSpPr>
          <a:spLocks/>
        </xdr:cNvSpPr>
      </xdr:nvSpPr>
      <xdr:spPr>
        <a:xfrm>
          <a:off x="7572375" y="9486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552450</xdr:colOff>
      <xdr:row>30</xdr:row>
      <xdr:rowOff>19050</xdr:rowOff>
    </xdr:from>
    <xdr:to>
      <xdr:col>34</xdr:col>
      <xdr:colOff>904875</xdr:colOff>
      <xdr:row>30</xdr:row>
      <xdr:rowOff>209550</xdr:rowOff>
    </xdr:to>
    <xdr:grpSp>
      <xdr:nvGrpSpPr>
        <xdr:cNvPr id="90" name="Group 1015"/>
        <xdr:cNvGrpSpPr>
          <a:grpSpLocks noChangeAspect="1"/>
        </xdr:cNvGrpSpPr>
      </xdr:nvGrpSpPr>
      <xdr:grpSpPr>
        <a:xfrm>
          <a:off x="26803350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1" name="Line 101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01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101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01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TextBox 102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6" name="Line 102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02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552450</xdr:colOff>
      <xdr:row>27</xdr:row>
      <xdr:rowOff>19050</xdr:rowOff>
    </xdr:from>
    <xdr:to>
      <xdr:col>34</xdr:col>
      <xdr:colOff>904875</xdr:colOff>
      <xdr:row>27</xdr:row>
      <xdr:rowOff>209550</xdr:rowOff>
    </xdr:to>
    <xdr:grpSp>
      <xdr:nvGrpSpPr>
        <xdr:cNvPr id="98" name="Group 1023"/>
        <xdr:cNvGrpSpPr>
          <a:grpSpLocks noChangeAspect="1"/>
        </xdr:cNvGrpSpPr>
      </xdr:nvGrpSpPr>
      <xdr:grpSpPr>
        <a:xfrm>
          <a:off x="26803350" y="7381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9" name="Line 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TextBox 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104" name="Line 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400050</xdr:colOff>
      <xdr:row>32</xdr:row>
      <xdr:rowOff>47625</xdr:rowOff>
    </xdr:from>
    <xdr:to>
      <xdr:col>6</xdr:col>
      <xdr:colOff>561975</xdr:colOff>
      <xdr:row>32</xdr:row>
      <xdr:rowOff>171450</xdr:rowOff>
    </xdr:to>
    <xdr:grpSp>
      <xdr:nvGrpSpPr>
        <xdr:cNvPr id="106" name="Group 7"/>
        <xdr:cNvGrpSpPr>
          <a:grpSpLocks/>
        </xdr:cNvGrpSpPr>
      </xdr:nvGrpSpPr>
      <xdr:grpSpPr>
        <a:xfrm>
          <a:off x="4019550" y="8553450"/>
          <a:ext cx="161925" cy="123825"/>
          <a:chOff x="-52" y="-20"/>
          <a:chExt cx="15" cy="13"/>
        </a:xfrm>
        <a:solidFill>
          <a:srgbClr val="FFFFFF"/>
        </a:solidFill>
      </xdr:grpSpPr>
      <xdr:sp>
        <xdr:nvSpPr>
          <xdr:cNvPr id="107" name="Rectangle 8"/>
          <xdr:cNvSpPr>
            <a:spLocks/>
          </xdr:cNvSpPr>
        </xdr:nvSpPr>
        <xdr:spPr>
          <a:xfrm>
            <a:off x="-52" y="-18"/>
            <a:ext cx="3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9"/>
          <xdr:cNvSpPr>
            <a:spLocks/>
          </xdr:cNvSpPr>
        </xdr:nvSpPr>
        <xdr:spPr>
          <a:xfrm>
            <a:off x="-49" y="-20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0"/>
          <xdr:cNvSpPr>
            <a:spLocks/>
          </xdr:cNvSpPr>
        </xdr:nvSpPr>
        <xdr:spPr>
          <a:xfrm flipV="1">
            <a:off x="-49" y="-20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"/>
          <xdr:cNvSpPr>
            <a:spLocks/>
          </xdr:cNvSpPr>
        </xdr:nvSpPr>
        <xdr:spPr>
          <a:xfrm>
            <a:off x="-48" y="-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31</xdr:row>
      <xdr:rowOff>114300</xdr:rowOff>
    </xdr:from>
    <xdr:to>
      <xdr:col>29</xdr:col>
      <xdr:colOff>419100</xdr:colOff>
      <xdr:row>33</xdr:row>
      <xdr:rowOff>28575</xdr:rowOff>
    </xdr:to>
    <xdr:grpSp>
      <xdr:nvGrpSpPr>
        <xdr:cNvPr id="111" name="Group 12"/>
        <xdr:cNvGrpSpPr>
          <a:grpSpLocks noChangeAspect="1"/>
        </xdr:cNvGrpSpPr>
      </xdr:nvGrpSpPr>
      <xdr:grpSpPr>
        <a:xfrm>
          <a:off x="22869525" y="8391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171450</xdr:colOff>
      <xdr:row>30</xdr:row>
      <xdr:rowOff>57150</xdr:rowOff>
    </xdr:from>
    <xdr:to>
      <xdr:col>29</xdr:col>
      <xdr:colOff>342900</xdr:colOff>
      <xdr:row>30</xdr:row>
      <xdr:rowOff>180975</xdr:rowOff>
    </xdr:to>
    <xdr:grpSp>
      <xdr:nvGrpSpPr>
        <xdr:cNvPr id="114" name="Group 15"/>
        <xdr:cNvGrpSpPr>
          <a:grpSpLocks/>
        </xdr:cNvGrpSpPr>
      </xdr:nvGrpSpPr>
      <xdr:grpSpPr>
        <a:xfrm>
          <a:off x="22936200" y="8105775"/>
          <a:ext cx="161925" cy="123825"/>
          <a:chOff x="440" y="1018"/>
          <a:chExt cx="15" cy="13"/>
        </a:xfrm>
        <a:solidFill>
          <a:srgbClr val="FFFFFF"/>
        </a:solidFill>
      </xdr:grpSpPr>
      <xdr:sp>
        <xdr:nvSpPr>
          <xdr:cNvPr id="115" name="Rectangle 16"/>
          <xdr:cNvSpPr>
            <a:spLocks/>
          </xdr:cNvSpPr>
        </xdr:nvSpPr>
        <xdr:spPr>
          <a:xfrm>
            <a:off x="452" y="1020"/>
            <a:ext cx="3" cy="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17"/>
          <xdr:cNvSpPr>
            <a:spLocks/>
          </xdr:cNvSpPr>
        </xdr:nvSpPr>
        <xdr:spPr>
          <a:xfrm>
            <a:off x="440" y="1018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18"/>
          <xdr:cNvSpPr>
            <a:spLocks/>
          </xdr:cNvSpPr>
        </xdr:nvSpPr>
        <xdr:spPr>
          <a:xfrm flipV="1">
            <a:off x="440" y="1018"/>
            <a:ext cx="12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9"/>
          <xdr:cNvSpPr>
            <a:spLocks/>
          </xdr:cNvSpPr>
        </xdr:nvSpPr>
        <xdr:spPr>
          <a:xfrm>
            <a:off x="441" y="1019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35</xdr:row>
      <xdr:rowOff>209550</xdr:rowOff>
    </xdr:from>
    <xdr:to>
      <xdr:col>23</xdr:col>
      <xdr:colOff>409575</xdr:colOff>
      <xdr:row>37</xdr:row>
      <xdr:rowOff>114300</xdr:rowOff>
    </xdr:to>
    <xdr:grpSp>
      <xdr:nvGrpSpPr>
        <xdr:cNvPr id="119" name="Group 20"/>
        <xdr:cNvGrpSpPr>
          <a:grpSpLocks noChangeAspect="1"/>
        </xdr:cNvGrpSpPr>
      </xdr:nvGrpSpPr>
      <xdr:grpSpPr>
        <a:xfrm>
          <a:off x="1840230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" name="Line 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28</xdr:row>
      <xdr:rowOff>114300</xdr:rowOff>
    </xdr:from>
    <xdr:to>
      <xdr:col>23</xdr:col>
      <xdr:colOff>419100</xdr:colOff>
      <xdr:row>30</xdr:row>
      <xdr:rowOff>28575</xdr:rowOff>
    </xdr:to>
    <xdr:grpSp>
      <xdr:nvGrpSpPr>
        <xdr:cNvPr id="122" name="Group 23"/>
        <xdr:cNvGrpSpPr>
          <a:grpSpLocks noChangeAspect="1"/>
        </xdr:cNvGrpSpPr>
      </xdr:nvGrpSpPr>
      <xdr:grpSpPr>
        <a:xfrm>
          <a:off x="18411825" y="7705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31</xdr:row>
      <xdr:rowOff>114300</xdr:rowOff>
    </xdr:from>
    <xdr:to>
      <xdr:col>29</xdr:col>
      <xdr:colOff>266700</xdr:colOff>
      <xdr:row>33</xdr:row>
      <xdr:rowOff>114300</xdr:rowOff>
    </xdr:to>
    <xdr:sp>
      <xdr:nvSpPr>
        <xdr:cNvPr id="125" name="Line 26"/>
        <xdr:cNvSpPr>
          <a:spLocks/>
        </xdr:cNvSpPr>
      </xdr:nvSpPr>
      <xdr:spPr>
        <a:xfrm flipV="1">
          <a:off x="21545550" y="839152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34</xdr:row>
      <xdr:rowOff>76200</xdr:rowOff>
    </xdr:from>
    <xdr:to>
      <xdr:col>25</xdr:col>
      <xdr:colOff>266700</xdr:colOff>
      <xdr:row>34</xdr:row>
      <xdr:rowOff>114300</xdr:rowOff>
    </xdr:to>
    <xdr:sp>
      <xdr:nvSpPr>
        <xdr:cNvPr id="126" name="Line 27"/>
        <xdr:cNvSpPr>
          <a:spLocks/>
        </xdr:cNvSpPr>
      </xdr:nvSpPr>
      <xdr:spPr>
        <a:xfrm flipV="1">
          <a:off x="19316700" y="9039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34</xdr:row>
      <xdr:rowOff>0</xdr:rowOff>
    </xdr:from>
    <xdr:to>
      <xdr:col>26</xdr:col>
      <xdr:colOff>495300</xdr:colOff>
      <xdr:row>34</xdr:row>
      <xdr:rowOff>76200</xdr:rowOff>
    </xdr:to>
    <xdr:sp>
      <xdr:nvSpPr>
        <xdr:cNvPr id="127" name="Line 28"/>
        <xdr:cNvSpPr>
          <a:spLocks/>
        </xdr:cNvSpPr>
      </xdr:nvSpPr>
      <xdr:spPr>
        <a:xfrm flipV="1">
          <a:off x="20059650" y="8963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27</xdr:col>
      <xdr:colOff>266700</xdr:colOff>
      <xdr:row>34</xdr:row>
      <xdr:rowOff>0</xdr:rowOff>
    </xdr:to>
    <xdr:sp>
      <xdr:nvSpPr>
        <xdr:cNvPr id="128" name="Line 29"/>
        <xdr:cNvSpPr>
          <a:spLocks/>
        </xdr:cNvSpPr>
      </xdr:nvSpPr>
      <xdr:spPr>
        <a:xfrm flipV="1">
          <a:off x="20802600" y="8848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76200</xdr:rowOff>
    </xdr:from>
    <xdr:to>
      <xdr:col>18</xdr:col>
      <xdr:colOff>523875</xdr:colOff>
      <xdr:row>30</xdr:row>
      <xdr:rowOff>152400</xdr:rowOff>
    </xdr:to>
    <xdr:grpSp>
      <xdr:nvGrpSpPr>
        <xdr:cNvPr id="129" name="Group 30"/>
        <xdr:cNvGrpSpPr>
          <a:grpSpLocks/>
        </xdr:cNvGrpSpPr>
      </xdr:nvGrpSpPr>
      <xdr:grpSpPr>
        <a:xfrm>
          <a:off x="10534650" y="7896225"/>
          <a:ext cx="3438525" cy="304800"/>
          <a:chOff x="89" y="95"/>
          <a:chExt cx="408" cy="32"/>
        </a:xfrm>
        <a:solidFill>
          <a:srgbClr val="FFFFFF"/>
        </a:solidFill>
      </xdr:grpSpPr>
      <xdr:sp>
        <xdr:nvSpPr>
          <xdr:cNvPr id="130" name="Rectangle 3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495300</xdr:colOff>
      <xdr:row>35</xdr:row>
      <xdr:rowOff>76200</xdr:rowOff>
    </xdr:from>
    <xdr:to>
      <xdr:col>18</xdr:col>
      <xdr:colOff>504825</xdr:colOff>
      <xdr:row>36</xdr:row>
      <xdr:rowOff>152400</xdr:rowOff>
    </xdr:to>
    <xdr:grpSp>
      <xdr:nvGrpSpPr>
        <xdr:cNvPr id="137" name="Group 38"/>
        <xdr:cNvGrpSpPr>
          <a:grpSpLocks/>
        </xdr:cNvGrpSpPr>
      </xdr:nvGrpSpPr>
      <xdr:grpSpPr>
        <a:xfrm>
          <a:off x="11029950" y="9267825"/>
          <a:ext cx="2924175" cy="304800"/>
          <a:chOff x="89" y="95"/>
          <a:chExt cx="408" cy="32"/>
        </a:xfrm>
        <a:solidFill>
          <a:srgbClr val="FFFFFF"/>
        </a:solidFill>
      </xdr:grpSpPr>
      <xdr:sp>
        <xdr:nvSpPr>
          <xdr:cNvPr id="138" name="Rectangle 3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4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32</xdr:row>
      <xdr:rowOff>76200</xdr:rowOff>
    </xdr:from>
    <xdr:to>
      <xdr:col>18</xdr:col>
      <xdr:colOff>523875</xdr:colOff>
      <xdr:row>33</xdr:row>
      <xdr:rowOff>152400</xdr:rowOff>
    </xdr:to>
    <xdr:grpSp>
      <xdr:nvGrpSpPr>
        <xdr:cNvPr id="145" name="Group 46"/>
        <xdr:cNvGrpSpPr>
          <a:grpSpLocks/>
        </xdr:cNvGrpSpPr>
      </xdr:nvGrpSpPr>
      <xdr:grpSpPr>
        <a:xfrm>
          <a:off x="9048750" y="8582025"/>
          <a:ext cx="4924425" cy="304800"/>
          <a:chOff x="89" y="239"/>
          <a:chExt cx="863" cy="32"/>
        </a:xfrm>
        <a:solidFill>
          <a:srgbClr val="FFFFFF"/>
        </a:solidFill>
      </xdr:grpSpPr>
      <xdr:sp>
        <xdr:nvSpPr>
          <xdr:cNvPr id="146" name="Rectangle 47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32</xdr:row>
      <xdr:rowOff>0</xdr:rowOff>
    </xdr:from>
    <xdr:to>
      <xdr:col>27</xdr:col>
      <xdr:colOff>266700</xdr:colOff>
      <xdr:row>33</xdr:row>
      <xdr:rowOff>0</xdr:rowOff>
    </xdr:to>
    <xdr:grpSp>
      <xdr:nvGrpSpPr>
        <xdr:cNvPr id="155" name="Group 56"/>
        <xdr:cNvGrpSpPr>
          <a:grpSpLocks/>
        </xdr:cNvGrpSpPr>
      </xdr:nvGrpSpPr>
      <xdr:grpSpPr>
        <a:xfrm>
          <a:off x="21507450" y="8505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56" name="Rectangle 57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8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9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485775</xdr:colOff>
      <xdr:row>28</xdr:row>
      <xdr:rowOff>171450</xdr:rowOff>
    </xdr:from>
    <xdr:to>
      <xdr:col>26</xdr:col>
      <xdr:colOff>0</xdr:colOff>
      <xdr:row>29</xdr:row>
      <xdr:rowOff>171450</xdr:rowOff>
    </xdr:to>
    <xdr:grpSp>
      <xdr:nvGrpSpPr>
        <xdr:cNvPr id="159" name="Group 60"/>
        <xdr:cNvGrpSpPr>
          <a:grpSpLocks/>
        </xdr:cNvGrpSpPr>
      </xdr:nvGrpSpPr>
      <xdr:grpSpPr>
        <a:xfrm>
          <a:off x="20278725" y="77628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60" name="Rectangle 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30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46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36</v>
      </c>
      <c r="Q3"/>
      <c r="S3" s="28" t="s">
        <v>63</v>
      </c>
      <c r="T3" s="21"/>
      <c r="U3"/>
      <c r="W3" s="22" t="s">
        <v>37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36"/>
      <c r="J4" s="105" t="s">
        <v>0</v>
      </c>
      <c r="K4" s="101"/>
      <c r="L4" s="101"/>
      <c r="M4" s="101"/>
      <c r="N4" s="101"/>
      <c r="O4" s="102"/>
      <c r="P4" s="134"/>
      <c r="Q4" s="44"/>
      <c r="R4" s="44"/>
      <c r="S4" s="44"/>
      <c r="T4" s="44"/>
      <c r="U4" s="44"/>
      <c r="V4" s="45"/>
      <c r="W4" s="105" t="s">
        <v>0</v>
      </c>
      <c r="X4" s="101"/>
      <c r="Y4" s="101"/>
      <c r="Z4" s="101"/>
      <c r="AA4" s="101"/>
      <c r="AB4" s="102"/>
      <c r="AC4" s="41"/>
      <c r="AD4" s="14"/>
      <c r="AE4" s="15"/>
      <c r="AF4" s="15"/>
      <c r="AG4" s="246" t="s">
        <v>43</v>
      </c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37"/>
      <c r="J5" s="138" t="s">
        <v>41</v>
      </c>
      <c r="K5" s="123"/>
      <c r="L5" s="124"/>
      <c r="M5" s="103"/>
      <c r="N5" s="103"/>
      <c r="O5" s="104"/>
      <c r="P5" s="40"/>
      <c r="Q5" s="40"/>
      <c r="R5" s="40"/>
      <c r="S5" s="47"/>
      <c r="T5" s="40"/>
      <c r="U5" s="40"/>
      <c r="V5" s="48"/>
      <c r="W5" s="138" t="s">
        <v>41</v>
      </c>
      <c r="X5" s="123"/>
      <c r="Y5" s="124"/>
      <c r="Z5" s="103"/>
      <c r="AA5" s="103"/>
      <c r="AB5" s="104"/>
      <c r="AC5" s="41"/>
      <c r="AD5" s="8"/>
      <c r="AE5" s="17"/>
      <c r="AF5" s="17"/>
      <c r="AG5" s="9" t="s">
        <v>1</v>
      </c>
      <c r="AH5" s="17"/>
      <c r="AI5" s="17"/>
      <c r="AJ5" s="49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26"/>
      <c r="K6" s="127"/>
      <c r="L6" s="127"/>
      <c r="M6" s="127"/>
      <c r="N6" s="127"/>
      <c r="O6" s="128"/>
      <c r="P6" s="40"/>
      <c r="Q6" s="50"/>
      <c r="R6" s="51"/>
      <c r="S6" s="18" t="s">
        <v>2</v>
      </c>
      <c r="T6" s="50"/>
      <c r="U6" s="51"/>
      <c r="V6" s="48"/>
      <c r="W6" s="126"/>
      <c r="X6" s="127"/>
      <c r="Y6" s="242" t="s">
        <v>43</v>
      </c>
      <c r="Z6" s="145"/>
      <c r="AA6" s="244"/>
      <c r="AB6" s="245"/>
      <c r="AC6" s="41"/>
      <c r="AD6" s="8"/>
      <c r="AE6" s="10"/>
      <c r="AF6" s="10"/>
      <c r="AG6" s="11" t="s">
        <v>49</v>
      </c>
      <c r="AH6" s="10"/>
      <c r="AI6" s="10"/>
      <c r="AJ6" s="13"/>
    </row>
    <row r="7" spans="2:36" s="37" customFormat="1" ht="22.5" customHeight="1">
      <c r="B7" s="8"/>
      <c r="C7" s="10"/>
      <c r="D7" s="10"/>
      <c r="E7" s="11" t="s">
        <v>23</v>
      </c>
      <c r="F7" s="10"/>
      <c r="G7" s="10"/>
      <c r="H7" s="13"/>
      <c r="I7" s="40"/>
      <c r="J7" s="52"/>
      <c r="K7" s="36"/>
      <c r="L7" s="242" t="s">
        <v>24</v>
      </c>
      <c r="M7" s="242"/>
      <c r="N7" s="36"/>
      <c r="O7" s="53"/>
      <c r="P7" s="40"/>
      <c r="Q7" s="107"/>
      <c r="R7" s="40"/>
      <c r="T7" s="107"/>
      <c r="U7" s="40"/>
      <c r="V7" s="48"/>
      <c r="W7" s="52"/>
      <c r="X7" s="36"/>
      <c r="Y7" s="133">
        <v>0.311</v>
      </c>
      <c r="Z7" s="145"/>
      <c r="AA7" s="36"/>
      <c r="AB7" s="53"/>
      <c r="AC7" s="41"/>
      <c r="AD7" s="8"/>
      <c r="AE7" s="10"/>
      <c r="AF7" s="10"/>
      <c r="AG7" s="27" t="s">
        <v>48</v>
      </c>
      <c r="AH7" s="10"/>
      <c r="AI7" s="10"/>
      <c r="AJ7" s="13"/>
    </row>
    <row r="8" spans="2:36" s="37" customFormat="1" ht="22.5" customHeight="1" thickBot="1">
      <c r="B8" s="8"/>
      <c r="C8" s="10"/>
      <c r="D8" s="10"/>
      <c r="E8" s="27" t="s">
        <v>21</v>
      </c>
      <c r="F8" s="10"/>
      <c r="G8" s="10"/>
      <c r="H8" s="13"/>
      <c r="I8" s="40"/>
      <c r="J8" s="52"/>
      <c r="K8" s="36"/>
      <c r="L8" s="133">
        <v>37.438</v>
      </c>
      <c r="M8" s="145"/>
      <c r="N8" s="36"/>
      <c r="O8" s="53"/>
      <c r="P8" s="40"/>
      <c r="Q8" s="107"/>
      <c r="R8" s="107"/>
      <c r="S8" s="106" t="s">
        <v>3</v>
      </c>
      <c r="T8" s="107"/>
      <c r="U8" s="107"/>
      <c r="V8" s="48"/>
      <c r="W8" s="52"/>
      <c r="X8" s="125"/>
      <c r="Y8" s="240" t="s">
        <v>40</v>
      </c>
      <c r="Z8" s="241"/>
      <c r="AA8" s="36"/>
      <c r="AB8" s="53"/>
      <c r="AC8" s="41"/>
      <c r="AD8" s="247"/>
      <c r="AE8" s="110"/>
      <c r="AF8" s="110"/>
      <c r="AG8" s="248" t="s">
        <v>50</v>
      </c>
      <c r="AH8" s="110"/>
      <c r="AI8" s="110"/>
      <c r="AJ8" s="111"/>
    </row>
    <row r="9" spans="2:29" s="37" customFormat="1" ht="22.5" customHeight="1" thickBot="1" thickTop="1">
      <c r="B9" s="8"/>
      <c r="C9" s="7"/>
      <c r="D9" s="7"/>
      <c r="E9" s="36"/>
      <c r="F9" s="7"/>
      <c r="G9" s="7"/>
      <c r="H9" s="19"/>
      <c r="I9" s="133"/>
      <c r="J9" s="180"/>
      <c r="K9" s="181"/>
      <c r="L9" s="181"/>
      <c r="M9" s="181"/>
      <c r="N9" s="1"/>
      <c r="O9" s="48"/>
      <c r="P9" s="40"/>
      <c r="Q9" s="36"/>
      <c r="R9" s="36"/>
      <c r="S9" s="108" t="s">
        <v>24</v>
      </c>
      <c r="T9" s="36"/>
      <c r="U9" s="36"/>
      <c r="V9" s="48"/>
      <c r="W9" s="171"/>
      <c r="X9" s="243"/>
      <c r="Y9" s="242" t="s">
        <v>42</v>
      </c>
      <c r="Z9" s="145"/>
      <c r="AA9" s="116"/>
      <c r="AB9" s="53"/>
      <c r="AC9" s="41"/>
    </row>
    <row r="10" spans="2:36" s="37" customFormat="1" ht="22.5" customHeight="1" thickTop="1">
      <c r="B10" s="8"/>
      <c r="C10" s="7"/>
      <c r="D10" s="7"/>
      <c r="E10" s="12" t="s">
        <v>22</v>
      </c>
      <c r="F10" s="7"/>
      <c r="G10" s="7"/>
      <c r="H10" s="19"/>
      <c r="I10" s="133"/>
      <c r="J10" s="52"/>
      <c r="K10" s="36"/>
      <c r="L10" s="133"/>
      <c r="M10" s="145"/>
      <c r="N10" s="36"/>
      <c r="O10" s="53"/>
      <c r="P10" s="40"/>
      <c r="Q10" s="36"/>
      <c r="T10" s="36"/>
      <c r="U10" s="36"/>
      <c r="V10" s="48"/>
      <c r="W10" s="180"/>
      <c r="X10" s="181"/>
      <c r="Y10" s="133">
        <v>37.959</v>
      </c>
      <c r="Z10" s="145"/>
      <c r="AA10" s="1"/>
      <c r="AB10" s="48"/>
      <c r="AC10" s="41"/>
      <c r="AD10" s="14"/>
      <c r="AE10" s="15"/>
      <c r="AF10" s="15"/>
      <c r="AG10" s="246" t="s">
        <v>47</v>
      </c>
      <c r="AH10" s="15"/>
      <c r="AI10" s="15"/>
      <c r="AJ10" s="16"/>
    </row>
    <row r="11" spans="2:36" s="37" customFormat="1" ht="22.5" customHeight="1" thickBot="1">
      <c r="B11" s="109"/>
      <c r="C11" s="110"/>
      <c r="D11" s="110"/>
      <c r="E11" s="110"/>
      <c r="F11" s="110"/>
      <c r="G11" s="110"/>
      <c r="H11" s="111"/>
      <c r="I11" s="40"/>
      <c r="J11" s="214"/>
      <c r="K11" s="209"/>
      <c r="L11" s="238" t="s">
        <v>38</v>
      </c>
      <c r="M11" s="220"/>
      <c r="N11" s="209"/>
      <c r="O11" s="216"/>
      <c r="P11" s="129"/>
      <c r="Q11" s="129"/>
      <c r="R11" s="129"/>
      <c r="S11" s="130"/>
      <c r="T11" s="129"/>
      <c r="U11" s="129"/>
      <c r="V11" s="131"/>
      <c r="W11" s="214"/>
      <c r="X11" s="209"/>
      <c r="Y11" s="238" t="s">
        <v>38</v>
      </c>
      <c r="Z11" s="220"/>
      <c r="AA11" s="209"/>
      <c r="AB11" s="216"/>
      <c r="AC11" s="41"/>
      <c r="AD11" s="8"/>
      <c r="AE11" s="17"/>
      <c r="AF11" s="17"/>
      <c r="AG11" s="9" t="s">
        <v>1</v>
      </c>
      <c r="AH11" s="17"/>
      <c r="AI11" s="17"/>
      <c r="AJ11" s="49"/>
    </row>
    <row r="12" spans="2:36" s="36" customFormat="1" ht="22.5" customHeight="1" thickTop="1">
      <c r="B12" s="112"/>
      <c r="C12" s="113"/>
      <c r="D12" s="113"/>
      <c r="E12" s="114"/>
      <c r="F12" s="113"/>
      <c r="G12" s="113"/>
      <c r="H12" s="115"/>
      <c r="I12" s="133"/>
      <c r="J12" s="215"/>
      <c r="K12" s="210"/>
      <c r="L12" s="211"/>
      <c r="M12" s="210"/>
      <c r="N12" s="211"/>
      <c r="O12" s="217"/>
      <c r="P12" s="135"/>
      <c r="Q12" s="54"/>
      <c r="R12" s="6"/>
      <c r="S12" s="6" t="s">
        <v>4</v>
      </c>
      <c r="T12" s="6"/>
      <c r="U12" s="54"/>
      <c r="V12" s="55"/>
      <c r="W12" s="215"/>
      <c r="X12" s="210"/>
      <c r="Y12" s="211"/>
      <c r="Z12" s="210"/>
      <c r="AA12" s="211"/>
      <c r="AB12" s="217"/>
      <c r="AC12" s="41"/>
      <c r="AD12" s="8"/>
      <c r="AE12" s="10"/>
      <c r="AF12" s="10"/>
      <c r="AG12" s="11" t="s">
        <v>23</v>
      </c>
      <c r="AH12" s="10"/>
      <c r="AI12" s="10"/>
      <c r="AJ12" s="13"/>
    </row>
    <row r="13" spans="2:36" s="37" customFormat="1" ht="22.5" customHeight="1">
      <c r="B13" s="182"/>
      <c r="C13" s="181"/>
      <c r="D13" s="181"/>
      <c r="E13" s="236"/>
      <c r="F13" s="182"/>
      <c r="G13" s="182"/>
      <c r="H13" s="182"/>
      <c r="I13" s="40"/>
      <c r="J13" s="171"/>
      <c r="K13" s="212"/>
      <c r="L13" s="239" t="s">
        <v>35</v>
      </c>
      <c r="M13" s="221"/>
      <c r="N13" s="116"/>
      <c r="O13" s="218"/>
      <c r="P13" s="40"/>
      <c r="Q13" s="54"/>
      <c r="R13" s="23"/>
      <c r="S13" s="23">
        <v>37.646</v>
      </c>
      <c r="T13" s="23"/>
      <c r="U13" s="54"/>
      <c r="V13" s="48"/>
      <c r="W13" s="171"/>
      <c r="X13" s="212"/>
      <c r="Y13" s="239" t="s">
        <v>39</v>
      </c>
      <c r="Z13" s="221"/>
      <c r="AA13" s="116"/>
      <c r="AB13" s="218"/>
      <c r="AC13" s="41"/>
      <c r="AD13" s="8"/>
      <c r="AE13" s="10"/>
      <c r="AF13" s="10"/>
      <c r="AG13" s="27" t="s">
        <v>21</v>
      </c>
      <c r="AH13" s="10"/>
      <c r="AI13" s="10"/>
      <c r="AJ13" s="13"/>
    </row>
    <row r="14" spans="2:37" s="56" customFormat="1" ht="22.5" customHeight="1" thickBot="1">
      <c r="B14" s="182"/>
      <c r="C14" s="181"/>
      <c r="D14" s="181"/>
      <c r="E14" s="237"/>
      <c r="F14" s="182"/>
      <c r="G14" s="182"/>
      <c r="H14" s="182"/>
      <c r="I14" s="133"/>
      <c r="J14" s="171"/>
      <c r="K14" s="222"/>
      <c r="L14" s="213">
        <v>37.478</v>
      </c>
      <c r="M14" s="213"/>
      <c r="N14" s="116"/>
      <c r="O14" s="219"/>
      <c r="P14" s="40"/>
      <c r="Q14" s="54"/>
      <c r="R14" s="6"/>
      <c r="S14" s="132" t="s">
        <v>5</v>
      </c>
      <c r="T14" s="6"/>
      <c r="U14" s="54"/>
      <c r="V14" s="48"/>
      <c r="W14" s="171"/>
      <c r="X14" s="222"/>
      <c r="Y14" s="213">
        <v>37.92</v>
      </c>
      <c r="Z14" s="213"/>
      <c r="AA14" s="116"/>
      <c r="AB14" s="219"/>
      <c r="AC14" s="41"/>
      <c r="AD14" s="247"/>
      <c r="AE14" s="110"/>
      <c r="AF14" s="110"/>
      <c r="AG14" s="248" t="s">
        <v>22</v>
      </c>
      <c r="AH14" s="110"/>
      <c r="AI14" s="110"/>
      <c r="AJ14" s="111"/>
      <c r="AK14" s="54"/>
    </row>
    <row r="15" spans="2:37" s="56" customFormat="1" ht="22.5" customHeight="1" thickBot="1" thickTop="1">
      <c r="B15" s="182"/>
      <c r="C15" s="181"/>
      <c r="D15" s="181"/>
      <c r="E15" s="237"/>
      <c r="F15" s="182"/>
      <c r="G15" s="182"/>
      <c r="H15" s="182"/>
      <c r="I15" s="40"/>
      <c r="J15" s="172"/>
      <c r="K15" s="173"/>
      <c r="L15" s="174"/>
      <c r="M15" s="173"/>
      <c r="N15" s="174"/>
      <c r="O15" s="57"/>
      <c r="P15" s="58"/>
      <c r="Q15" s="58"/>
      <c r="R15" s="59"/>
      <c r="S15" s="89"/>
      <c r="T15" s="59"/>
      <c r="U15" s="58"/>
      <c r="V15" s="60"/>
      <c r="W15" s="172"/>
      <c r="X15" s="173"/>
      <c r="Y15" s="174"/>
      <c r="Z15" s="173"/>
      <c r="AA15" s="174"/>
      <c r="AB15" s="57"/>
      <c r="AC15" s="41"/>
      <c r="AD15" s="1"/>
      <c r="AE15" s="1"/>
      <c r="AF15" s="1"/>
      <c r="AG15" s="194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1"/>
      <c r="S17" s="208" t="s">
        <v>25</v>
      </c>
      <c r="T17" s="62"/>
      <c r="U17" s="62"/>
      <c r="V17" s="141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26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27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2"/>
      <c r="R21" s="181"/>
      <c r="S21" s="183"/>
      <c r="T21" s="181"/>
      <c r="U21" s="181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1"/>
      <c r="R22" s="181"/>
      <c r="S22" s="184"/>
      <c r="T22" s="181"/>
      <c r="U22" s="181"/>
      <c r="AA22" s="61"/>
      <c r="AB22" s="54"/>
      <c r="AC22" s="54"/>
      <c r="AD22" s="54"/>
      <c r="AJ22" s="54"/>
      <c r="AK22" s="54"/>
    </row>
    <row r="23" spans="17:29" s="56" customFormat="1" ht="18" customHeight="1">
      <c r="Q23" s="181"/>
      <c r="R23" s="181"/>
      <c r="S23" s="184"/>
      <c r="T23" s="181"/>
      <c r="U23" s="181"/>
      <c r="W23" s="91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3"/>
      <c r="N26" s="26"/>
      <c r="W26" s="143"/>
    </row>
    <row r="27" spans="4:35" s="56" customFormat="1" ht="18" customHeight="1">
      <c r="D27" s="3"/>
      <c r="E27" s="3"/>
      <c r="F27"/>
      <c r="G27"/>
      <c r="J27" s="121"/>
      <c r="M27" s="144"/>
      <c r="N27" s="3"/>
      <c r="S27" s="3"/>
      <c r="AA27" s="26"/>
      <c r="AC27"/>
      <c r="AI27" s="199" t="s">
        <v>6</v>
      </c>
    </row>
    <row r="28" spans="2:37" s="56" customFormat="1" ht="18" customHeight="1">
      <c r="B28" s="54"/>
      <c r="D28" s="3"/>
      <c r="E28" s="3"/>
      <c r="F28"/>
      <c r="G28"/>
      <c r="I28" s="3"/>
      <c r="J28" s="3"/>
      <c r="T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E29" s="54"/>
      <c r="F29" s="223"/>
      <c r="G29" s="223"/>
      <c r="K29" s="54"/>
      <c r="M29" s="61"/>
      <c r="O29" s="63"/>
      <c r="S29" s="4"/>
      <c r="W29" s="61"/>
      <c r="X29" s="3"/>
      <c r="Y29" s="3"/>
      <c r="AA29" s="3"/>
      <c r="AE29" s="54"/>
      <c r="AH29"/>
      <c r="AI29" s="3"/>
      <c r="AJ29" s="3"/>
      <c r="AK29" s="54"/>
    </row>
    <row r="30" spans="2:37" s="56" customFormat="1" ht="18" customHeight="1">
      <c r="B30" s="54"/>
      <c r="C30" s="3"/>
      <c r="D30" s="3"/>
      <c r="E30" s="200"/>
      <c r="F30" s="223"/>
      <c r="G30"/>
      <c r="I30" s="117"/>
      <c r="J30" s="5"/>
      <c r="K30" s="5"/>
      <c r="L30" s="3"/>
      <c r="M30" s="206"/>
      <c r="N30" s="143"/>
      <c r="P30" s="93"/>
      <c r="V30" s="142"/>
      <c r="X30" s="177">
        <v>4</v>
      </c>
      <c r="Z30" s="26"/>
      <c r="AB30" s="5"/>
      <c r="AD30" s="176" t="s">
        <v>39</v>
      </c>
      <c r="AE30" s="200"/>
      <c r="AH30" s="3"/>
      <c r="AI30" s="199" t="s">
        <v>6</v>
      </c>
      <c r="AJ30" s="122"/>
      <c r="AK30" s="54"/>
    </row>
    <row r="31" spans="2:37" s="56" customFormat="1" ht="18" customHeight="1">
      <c r="B31" s="54"/>
      <c r="D31" s="118"/>
      <c r="F31" s="201"/>
      <c r="G31" s="207">
        <v>1</v>
      </c>
      <c r="I31" s="177">
        <v>2</v>
      </c>
      <c r="J31" s="3"/>
      <c r="K31" s="3"/>
      <c r="L31" s="144"/>
      <c r="M31" s="3"/>
      <c r="N31" s="144"/>
      <c r="O31" s="191"/>
      <c r="P31" s="3"/>
      <c r="R31" s="91"/>
      <c r="W31" s="142"/>
      <c r="X31" s="3"/>
      <c r="Y31" s="3"/>
      <c r="Z31" s="142"/>
      <c r="AB31" s="177">
        <v>7</v>
      </c>
      <c r="AF31"/>
      <c r="AG31" s="224"/>
      <c r="AH31" s="118"/>
      <c r="AJ31" s="192"/>
      <c r="AK31" s="54"/>
    </row>
    <row r="32" spans="2:37" s="56" customFormat="1" ht="18" customHeight="1">
      <c r="B32" s="54"/>
      <c r="C32" s="3"/>
      <c r="D32" s="3"/>
      <c r="E32" s="3"/>
      <c r="F32" s="3"/>
      <c r="G32" s="3"/>
      <c r="H32" s="224"/>
      <c r="I32" s="3"/>
      <c r="N32" s="3"/>
      <c r="P32" s="61"/>
      <c r="S32" s="4"/>
      <c r="V32" s="61"/>
      <c r="W32" s="3"/>
      <c r="X32" s="193"/>
      <c r="Y32" s="3"/>
      <c r="Z32" s="54"/>
      <c r="AB32" s="3"/>
      <c r="AD32" s="3"/>
      <c r="AE32" s="5"/>
      <c r="AF32" s="5"/>
      <c r="AH32" s="3"/>
      <c r="AI32" s="234"/>
      <c r="AK32" s="54"/>
    </row>
    <row r="33" spans="2:37" s="56" customFormat="1" ht="18" customHeight="1">
      <c r="B33" s="54"/>
      <c r="D33" s="3"/>
      <c r="E33" s="3"/>
      <c r="F33" s="201"/>
      <c r="H33" s="207"/>
      <c r="I33" s="177"/>
      <c r="J33" s="177"/>
      <c r="K33" s="177"/>
      <c r="N33" s="177"/>
      <c r="P33" s="61"/>
      <c r="Q33" s="3"/>
      <c r="S33" s="4"/>
      <c r="V33" s="61"/>
      <c r="X33" s="177"/>
      <c r="Y33" s="177"/>
      <c r="AA33" s="177"/>
      <c r="AC33" s="177"/>
      <c r="AD33" s="207">
        <v>8</v>
      </c>
      <c r="AE33" s="3"/>
      <c r="AG33" s="117"/>
      <c r="AH33" s="3"/>
      <c r="AI33" s="235"/>
      <c r="AJ33" s="3"/>
      <c r="AK33" s="54"/>
    </row>
    <row r="34" spans="2:37" s="56" customFormat="1" ht="18" customHeight="1">
      <c r="B34"/>
      <c r="C34" s="140" t="s">
        <v>6</v>
      </c>
      <c r="D34" s="120"/>
      <c r="F34" s="201"/>
      <c r="G34" s="175" t="s">
        <v>35</v>
      </c>
      <c r="H34" s="3"/>
      <c r="I34" s="3"/>
      <c r="J34" s="3"/>
      <c r="K34" s="3"/>
      <c r="M34" s="3"/>
      <c r="N34" s="3"/>
      <c r="P34" s="61"/>
      <c r="Q34" s="61"/>
      <c r="T34" s="3"/>
      <c r="V34" s="61"/>
      <c r="W34" s="3"/>
      <c r="X34" s="3"/>
      <c r="Y34" s="3"/>
      <c r="Z34" s="3"/>
      <c r="AA34" s="3"/>
      <c r="AB34" s="3"/>
      <c r="AC34" s="3"/>
      <c r="AE34" s="3"/>
      <c r="AG34" s="3"/>
      <c r="AH34" s="120"/>
      <c r="AI34" s="3"/>
      <c r="AJ34" s="54"/>
      <c r="AK34" s="54"/>
    </row>
    <row r="35" spans="4:37" s="56" customFormat="1" ht="18" customHeight="1">
      <c r="D35" s="5"/>
      <c r="F35" s="201"/>
      <c r="G35" s="203"/>
      <c r="H35" s="177"/>
      <c r="I35" s="177">
        <v>3</v>
      </c>
      <c r="K35" s="121"/>
      <c r="L35" s="177"/>
      <c r="M35" s="177"/>
      <c r="Q35" s="61"/>
      <c r="R35" s="3"/>
      <c r="S35" s="4"/>
      <c r="X35" s="3"/>
      <c r="Y35" s="177"/>
      <c r="Z35" s="177"/>
      <c r="AA35" s="177"/>
      <c r="AB35" s="177">
        <v>6</v>
      </c>
      <c r="AC35" s="177"/>
      <c r="AE35" s="26"/>
      <c r="AG35" s="177"/>
      <c r="AH35" s="5"/>
      <c r="AI35" s="119"/>
      <c r="AJ35"/>
      <c r="AK35" s="54"/>
    </row>
    <row r="36" spans="4:37" s="56" customFormat="1" ht="18" customHeight="1">
      <c r="D36" s="3"/>
      <c r="F36" s="201"/>
      <c r="G36" s="201"/>
      <c r="H36" s="175"/>
      <c r="I36" s="175"/>
      <c r="L36"/>
      <c r="M36" s="3"/>
      <c r="Q36" s="4"/>
      <c r="V36" s="61"/>
      <c r="Y36" s="178"/>
      <c r="Z36" s="178"/>
      <c r="AB36" s="61"/>
      <c r="AC36" s="3"/>
      <c r="AD36" s="61"/>
      <c r="AG36" s="175"/>
      <c r="AH36" s="3"/>
      <c r="AI36" s="3"/>
      <c r="AK36" s="54"/>
    </row>
    <row r="37" spans="2:37" s="56" customFormat="1" ht="18" customHeight="1">
      <c r="B37" s="54"/>
      <c r="C37" s="61"/>
      <c r="D37" s="3"/>
      <c r="E37" s="26"/>
      <c r="F37"/>
      <c r="G37" s="202"/>
      <c r="P37" s="185"/>
      <c r="Q37" s="3"/>
      <c r="S37" s="3"/>
      <c r="X37" s="178">
        <v>5</v>
      </c>
      <c r="Y37" s="3"/>
      <c r="Z37" s="3"/>
      <c r="AB37" s="3"/>
      <c r="AC37" s="3"/>
      <c r="AI37" s="90"/>
      <c r="AK37" s="54"/>
    </row>
    <row r="38" spans="2:37" s="56" customFormat="1" ht="18" customHeight="1">
      <c r="B38" s="65"/>
      <c r="C38" s="3"/>
      <c r="D38" s="3"/>
      <c r="E38" s="4"/>
      <c r="F38" s="5"/>
      <c r="H38" s="3"/>
      <c r="J38" s="3"/>
      <c r="K38" s="5"/>
      <c r="L38" s="144" t="s">
        <v>33</v>
      </c>
      <c r="N38" s="3"/>
      <c r="Q38" s="177"/>
      <c r="S38" s="3"/>
      <c r="T38" s="3"/>
      <c r="X38" s="3"/>
      <c r="AA38" s="3"/>
      <c r="AB38" s="3"/>
      <c r="AD38" s="179"/>
      <c r="AI38" s="90"/>
      <c r="AK38" s="54"/>
    </row>
    <row r="39" spans="2:37" s="56" customFormat="1" ht="18" customHeight="1">
      <c r="B39" s="64"/>
      <c r="C39" s="66"/>
      <c r="F39" s="61"/>
      <c r="G39" s="61"/>
      <c r="H39" s="3"/>
      <c r="J39" s="61"/>
      <c r="K39" s="142"/>
      <c r="L39" s="190"/>
      <c r="N39" s="92"/>
      <c r="O39"/>
      <c r="Q39" s="3"/>
      <c r="W39" s="185"/>
      <c r="X39" s="3"/>
      <c r="Y39" s="3"/>
      <c r="AA39" s="255" t="s">
        <v>61</v>
      </c>
      <c r="AB39" s="26"/>
      <c r="AK39" s="54"/>
    </row>
    <row r="40" spans="8:37" s="56" customFormat="1" ht="18" customHeight="1">
      <c r="H40"/>
      <c r="K40" s="3"/>
      <c r="N40" s="94"/>
      <c r="O40" s="3"/>
      <c r="P40" s="189"/>
      <c r="Q40" s="3"/>
      <c r="R40" s="66"/>
      <c r="Y40" s="3"/>
      <c r="AD40" s="179"/>
      <c r="AK40" s="54"/>
    </row>
    <row r="41" spans="12:37" s="56" customFormat="1" ht="18" customHeight="1">
      <c r="L41" s="142"/>
      <c r="M41" s="3"/>
      <c r="N41" s="3"/>
      <c r="O41" s="3"/>
      <c r="Q41" s="193"/>
      <c r="T41" s="3"/>
      <c r="AK41" s="54"/>
    </row>
    <row r="42" spans="5:24" s="56" customFormat="1" ht="18" customHeight="1">
      <c r="E42" s="3"/>
      <c r="I42" s="3"/>
      <c r="K42" s="3"/>
      <c r="L42" s="3"/>
      <c r="N42" s="94"/>
      <c r="P42" s="61"/>
      <c r="Q42" s="3"/>
      <c r="R42" s="3"/>
      <c r="S42" s="3"/>
      <c r="T42" s="5"/>
      <c r="W42" s="3"/>
      <c r="X42" s="3"/>
    </row>
    <row r="43" spans="5:11" s="56" customFormat="1" ht="18" customHeight="1">
      <c r="E43" s="3"/>
      <c r="K43" s="91"/>
    </row>
    <row r="44" spans="5:14" s="56" customFormat="1" ht="18" customHeight="1">
      <c r="E44" s="3"/>
      <c r="N44" s="90"/>
    </row>
    <row r="45" spans="11:19" s="56" customFormat="1" ht="18" customHeight="1">
      <c r="K45" s="91"/>
      <c r="N45" s="90"/>
      <c r="S45" s="25"/>
    </row>
    <row r="46" spans="2:37" s="56" customFormat="1" ht="18" customHeight="1">
      <c r="B46" s="54"/>
      <c r="C46" s="66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8"/>
      <c r="AK46" s="54"/>
    </row>
    <row r="47" spans="2:37" s="56" customFormat="1" ht="18" customHeight="1">
      <c r="B47" s="54"/>
      <c r="C47" s="67"/>
      <c r="D47" s="67"/>
      <c r="H47" s="61"/>
      <c r="J47" s="61"/>
      <c r="L47" s="92"/>
      <c r="M47" s="62"/>
      <c r="N47" s="61"/>
      <c r="O47" s="61"/>
      <c r="P47" s="61"/>
      <c r="Q47" s="61"/>
      <c r="R47" s="61"/>
      <c r="S47" s="25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6"/>
      <c r="AK47" s="54"/>
    </row>
    <row r="48" spans="2:37" s="56" customFormat="1" ht="18" customHeight="1">
      <c r="B48" s="54"/>
      <c r="C48" s="54"/>
      <c r="D48" s="54"/>
      <c r="E48" s="54"/>
      <c r="L48" s="93"/>
      <c r="S48" s="25" t="s">
        <v>28</v>
      </c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4" t="s">
        <v>44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45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0" customFormat="1" ht="21" customHeight="1">
      <c r="B51"/>
      <c r="C51"/>
      <c r="D51"/>
      <c r="E51"/>
      <c r="F51"/>
      <c r="G51"/>
      <c r="H51"/>
      <c r="I51"/>
      <c r="J51"/>
      <c r="K51"/>
      <c r="L51"/>
      <c r="M51" s="69"/>
      <c r="N51" s="69"/>
      <c r="Q51" s="56"/>
      <c r="R51" s="56"/>
      <c r="S51" s="24" t="s">
        <v>29</v>
      </c>
      <c r="T51" s="56"/>
      <c r="U51" s="56"/>
      <c r="X51" s="69"/>
      <c r="Y51" s="69"/>
      <c r="Z51" s="135"/>
      <c r="AA51" s="135"/>
      <c r="AB51" s="135"/>
      <c r="AC51" s="135"/>
      <c r="AD51" s="135"/>
      <c r="AE51" s="146"/>
      <c r="AF51" s="135"/>
      <c r="AG51" s="135"/>
      <c r="AH51" s="135"/>
      <c r="AI51" s="135"/>
      <c r="AJ51" s="135"/>
    </row>
    <row r="52" spans="2:36" s="71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9"/>
      <c r="N52" s="69"/>
      <c r="S52" s="54"/>
      <c r="X52" s="69"/>
      <c r="Y52" s="69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9"/>
      <c r="N53" s="69"/>
      <c r="O53" s="96" t="s">
        <v>11</v>
      </c>
      <c r="P53" s="97"/>
      <c r="Q53" s="97"/>
      <c r="R53" s="98"/>
      <c r="S53" s="72"/>
      <c r="T53" s="96" t="s">
        <v>12</v>
      </c>
      <c r="U53" s="97"/>
      <c r="V53" s="97"/>
      <c r="W53" s="98"/>
      <c r="X53" s="69"/>
      <c r="Y53" s="69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9"/>
      <c r="N54" s="69"/>
      <c r="O54" s="99"/>
      <c r="P54" s="95"/>
      <c r="Q54" s="95"/>
      <c r="R54" s="100"/>
      <c r="S54" s="77"/>
      <c r="T54" s="99"/>
      <c r="U54" s="95"/>
      <c r="V54" s="95"/>
      <c r="W54" s="100"/>
      <c r="X54" s="69"/>
      <c r="Y54" s="69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47" t="s">
        <v>7</v>
      </c>
      <c r="C55" s="148" t="s">
        <v>8</v>
      </c>
      <c r="D55" s="148" t="s">
        <v>9</v>
      </c>
      <c r="E55" s="148" t="s">
        <v>10</v>
      </c>
      <c r="F55" s="148" t="s">
        <v>19</v>
      </c>
      <c r="G55" s="149"/>
      <c r="H55" s="149"/>
      <c r="I55" s="257" t="s">
        <v>20</v>
      </c>
      <c r="J55" s="257"/>
      <c r="K55" s="149"/>
      <c r="L55" s="150"/>
      <c r="M55" s="69"/>
      <c r="N55" s="69"/>
      <c r="O55" s="73" t="s">
        <v>7</v>
      </c>
      <c r="P55" s="74" t="s">
        <v>13</v>
      </c>
      <c r="Q55" s="74" t="s">
        <v>14</v>
      </c>
      <c r="R55" s="75" t="s">
        <v>15</v>
      </c>
      <c r="S55" s="76" t="s">
        <v>16</v>
      </c>
      <c r="T55" s="73" t="s">
        <v>7</v>
      </c>
      <c r="U55" s="74" t="s">
        <v>13</v>
      </c>
      <c r="V55" s="74" t="s">
        <v>14</v>
      </c>
      <c r="W55" s="75" t="s">
        <v>15</v>
      </c>
      <c r="X55" s="69"/>
      <c r="Y55" s="69"/>
      <c r="Z55" s="147" t="s">
        <v>7</v>
      </c>
      <c r="AA55" s="148" t="s">
        <v>8</v>
      </c>
      <c r="AB55" s="148" t="s">
        <v>9</v>
      </c>
      <c r="AC55" s="148" t="s">
        <v>10</v>
      </c>
      <c r="AD55" s="148" t="s">
        <v>19</v>
      </c>
      <c r="AE55" s="149"/>
      <c r="AF55" s="149"/>
      <c r="AG55" s="257" t="s">
        <v>20</v>
      </c>
      <c r="AH55" s="257"/>
      <c r="AI55" s="149"/>
      <c r="AJ55" s="150"/>
    </row>
    <row r="56" spans="2:36" s="2" customFormat="1" ht="24.75" customHeight="1" thickTop="1">
      <c r="B56" s="151"/>
      <c r="C56" s="152"/>
      <c r="D56" s="153"/>
      <c r="E56" s="154"/>
      <c r="F56" s="155"/>
      <c r="G56" s="156"/>
      <c r="H56" s="157"/>
      <c r="I56" s="157"/>
      <c r="J56" s="157"/>
      <c r="K56" s="157"/>
      <c r="L56" s="158"/>
      <c r="M56" s="69"/>
      <c r="N56" s="69"/>
      <c r="O56" s="78"/>
      <c r="P56" s="204"/>
      <c r="Q56" s="205"/>
      <c r="R56" s="81">
        <f>(Q56-P56)*1000</f>
        <v>0</v>
      </c>
      <c r="S56" s="77"/>
      <c r="T56" s="80"/>
      <c r="U56" s="139"/>
      <c r="V56" s="139"/>
      <c r="W56" s="81"/>
      <c r="X56" s="69"/>
      <c r="Y56" s="69"/>
      <c r="Z56" s="195">
        <v>4</v>
      </c>
      <c r="AA56" s="196">
        <v>37.817</v>
      </c>
      <c r="AB56" s="159">
        <v>37</v>
      </c>
      <c r="AC56" s="160">
        <f>AA56+AB56*0.001</f>
        <v>37.854</v>
      </c>
      <c r="AD56" s="161" t="s">
        <v>31</v>
      </c>
      <c r="AE56" s="225" t="s">
        <v>58</v>
      </c>
      <c r="AF56" s="157"/>
      <c r="AG56" s="157"/>
      <c r="AH56" s="157"/>
      <c r="AI56" s="157"/>
      <c r="AJ56" s="158"/>
    </row>
    <row r="57" spans="2:36" s="2" customFormat="1" ht="24.75" customHeight="1">
      <c r="B57" s="250">
        <v>1</v>
      </c>
      <c r="C57" s="251">
        <v>37.481</v>
      </c>
      <c r="D57" s="197">
        <v>37</v>
      </c>
      <c r="E57" s="252">
        <f>C57+(D57/1000)</f>
        <v>37.518</v>
      </c>
      <c r="F57" s="253" t="s">
        <v>53</v>
      </c>
      <c r="G57" s="254" t="s">
        <v>55</v>
      </c>
      <c r="H57" s="17"/>
      <c r="I57" s="1"/>
      <c r="J57" s="17"/>
      <c r="K57" s="17"/>
      <c r="L57" s="158"/>
      <c r="M57" s="69"/>
      <c r="N57" s="69"/>
      <c r="O57" s="78">
        <v>1</v>
      </c>
      <c r="P57" s="204">
        <v>37.548</v>
      </c>
      <c r="Q57" s="205">
        <v>37.849000000000004</v>
      </c>
      <c r="R57" s="81">
        <f>(Q57-P57)*1000</f>
        <v>301.00000000000193</v>
      </c>
      <c r="S57" s="79" t="s">
        <v>17</v>
      </c>
      <c r="T57" s="80">
        <v>1</v>
      </c>
      <c r="U57" s="139">
        <v>37.592</v>
      </c>
      <c r="V57" s="139">
        <v>37.708</v>
      </c>
      <c r="W57" s="81">
        <f>(V57-U57)*1000</f>
        <v>115.99999999999966</v>
      </c>
      <c r="X57" s="69"/>
      <c r="Y57" s="69"/>
      <c r="Z57" s="195" t="s">
        <v>64</v>
      </c>
      <c r="AA57" s="196">
        <v>0.171</v>
      </c>
      <c r="AB57" s="159">
        <v>37</v>
      </c>
      <c r="AC57" s="160">
        <f>AA57+AB57*0.001</f>
        <v>0.20800000000000002</v>
      </c>
      <c r="AD57" s="161"/>
      <c r="AE57" s="225"/>
      <c r="AF57" s="17"/>
      <c r="AG57" s="17"/>
      <c r="AH57" s="17"/>
      <c r="AI57" s="17"/>
      <c r="AJ57" s="158"/>
    </row>
    <row r="58" spans="2:36" s="2" customFormat="1" ht="24.75" customHeight="1">
      <c r="B58" s="195"/>
      <c r="C58" s="196"/>
      <c r="D58" s="226"/>
      <c r="E58" s="198"/>
      <c r="F58" s="161"/>
      <c r="G58" s="225"/>
      <c r="H58" s="17"/>
      <c r="I58" s="17"/>
      <c r="J58" s="1"/>
      <c r="K58" s="1"/>
      <c r="L58" s="162"/>
      <c r="M58" s="69"/>
      <c r="N58" s="69"/>
      <c r="O58" s="78">
        <v>2</v>
      </c>
      <c r="P58" s="204">
        <v>37.548</v>
      </c>
      <c r="Q58" s="205">
        <v>37.842</v>
      </c>
      <c r="R58" s="81">
        <f>(Q58-P58)*1000</f>
        <v>293.99999999999693</v>
      </c>
      <c r="S58" s="82" t="s">
        <v>18</v>
      </c>
      <c r="T58" s="80"/>
      <c r="U58" s="139"/>
      <c r="V58" s="139"/>
      <c r="W58" s="81"/>
      <c r="X58" s="69"/>
      <c r="Y58" s="69"/>
      <c r="Z58" s="256">
        <v>5</v>
      </c>
      <c r="AA58" s="160">
        <v>37.816</v>
      </c>
      <c r="AB58" s="159">
        <v>37</v>
      </c>
      <c r="AC58" s="160">
        <f>AA58+AB58*0.001</f>
        <v>37.853</v>
      </c>
      <c r="AD58" s="161" t="s">
        <v>31</v>
      </c>
      <c r="AE58" s="225" t="s">
        <v>59</v>
      </c>
      <c r="AF58"/>
      <c r="AG58" s="1"/>
      <c r="AH58" s="1"/>
      <c r="AI58" s="1"/>
      <c r="AJ58" s="162"/>
    </row>
    <row r="59" spans="2:36" s="2" customFormat="1" ht="24.75" customHeight="1" thickBot="1">
      <c r="B59" s="195">
        <v>2</v>
      </c>
      <c r="C59" s="196">
        <v>37.511</v>
      </c>
      <c r="D59" s="226">
        <v>37</v>
      </c>
      <c r="E59" s="198">
        <f>C59+(D59/1000)</f>
        <v>37.548</v>
      </c>
      <c r="F59" s="161" t="s">
        <v>31</v>
      </c>
      <c r="G59" s="225" t="s">
        <v>57</v>
      </c>
      <c r="H59" s="17"/>
      <c r="I59" s="17"/>
      <c r="J59" s="1"/>
      <c r="K59" s="1"/>
      <c r="L59" s="162"/>
      <c r="M59" s="69"/>
      <c r="N59" s="69"/>
      <c r="O59" s="78">
        <v>3</v>
      </c>
      <c r="P59" s="204">
        <v>37.548</v>
      </c>
      <c r="Q59" s="205">
        <v>37.817</v>
      </c>
      <c r="R59" s="81">
        <f>(Q59-P59)*1000</f>
        <v>268.99999999999835</v>
      </c>
      <c r="S59" s="77"/>
      <c r="T59" s="80">
        <v>2</v>
      </c>
      <c r="U59" s="139">
        <v>37.639</v>
      </c>
      <c r="V59" s="139">
        <v>37.708</v>
      </c>
      <c r="W59" s="81">
        <f>(V59-U59)*1000</f>
        <v>68.99999999999551</v>
      </c>
      <c r="X59" s="69"/>
      <c r="Y59" s="69"/>
      <c r="Z59" s="195">
        <v>6</v>
      </c>
      <c r="AA59" s="196">
        <v>37.884</v>
      </c>
      <c r="AB59" s="226">
        <v>-42</v>
      </c>
      <c r="AC59" s="198">
        <f>AA59+(AB59/1000)</f>
        <v>37.842</v>
      </c>
      <c r="AD59" s="161" t="s">
        <v>31</v>
      </c>
      <c r="AE59" s="225" t="s">
        <v>60</v>
      </c>
      <c r="AF59" s="17"/>
      <c r="AG59" s="1"/>
      <c r="AH59" s="1"/>
      <c r="AI59" s="1"/>
      <c r="AJ59" s="162"/>
    </row>
    <row r="60" spans="2:36" s="2" customFormat="1" ht="24.75" customHeight="1" thickTop="1">
      <c r="B60" s="195">
        <v>3</v>
      </c>
      <c r="C60" s="196">
        <v>37.511</v>
      </c>
      <c r="D60" s="226">
        <v>37</v>
      </c>
      <c r="E60" s="198">
        <f>C60+(D60/1000)</f>
        <v>37.548</v>
      </c>
      <c r="F60" s="161" t="s">
        <v>31</v>
      </c>
      <c r="G60" s="225" t="s">
        <v>32</v>
      </c>
      <c r="H60" s="17"/>
      <c r="I60" s="1"/>
      <c r="J60" s="1"/>
      <c r="K60" s="1"/>
      <c r="L60" s="162"/>
      <c r="M60" s="69"/>
      <c r="N60" s="69"/>
      <c r="O60" s="228" t="s">
        <v>34</v>
      </c>
      <c r="P60" s="229"/>
      <c r="Q60" s="229"/>
      <c r="R60" s="230"/>
      <c r="S60" s="83" t="s">
        <v>65</v>
      </c>
      <c r="T60" s="80"/>
      <c r="U60" s="139"/>
      <c r="V60" s="139"/>
      <c r="W60" s="81"/>
      <c r="X60" s="69"/>
      <c r="Y60" s="69"/>
      <c r="Z60" s="195">
        <v>7</v>
      </c>
      <c r="AA60" s="196">
        <v>37.886</v>
      </c>
      <c r="AB60" s="226">
        <v>-37</v>
      </c>
      <c r="AC60" s="198">
        <f>AA60+(AB60/1000)</f>
        <v>37.849000000000004</v>
      </c>
      <c r="AD60" s="161" t="s">
        <v>31</v>
      </c>
      <c r="AE60" s="225" t="s">
        <v>62</v>
      </c>
      <c r="AF60" s="17"/>
      <c r="AG60" s="1"/>
      <c r="AH60" s="1"/>
      <c r="AI60" s="1"/>
      <c r="AJ60" s="162"/>
    </row>
    <row r="61" spans="2:36" s="2" customFormat="1" ht="24.75" customHeight="1">
      <c r="B61" s="227" t="s">
        <v>33</v>
      </c>
      <c r="C61" s="160">
        <v>37.563</v>
      </c>
      <c r="D61" s="197"/>
      <c r="E61" s="198"/>
      <c r="F61" s="161" t="s">
        <v>31</v>
      </c>
      <c r="G61" s="225" t="s">
        <v>56</v>
      </c>
      <c r="H61" s="17"/>
      <c r="I61" s="1"/>
      <c r="J61" s="1"/>
      <c r="K61" s="1"/>
      <c r="L61" s="162"/>
      <c r="M61" s="69"/>
      <c r="N61" s="69"/>
      <c r="O61" s="231" t="s">
        <v>51</v>
      </c>
      <c r="P61" s="232">
        <v>37.563</v>
      </c>
      <c r="Q61" s="233">
        <v>37.816</v>
      </c>
      <c r="R61" s="81">
        <f>(Q61-P61)*1000</f>
        <v>253.0000000000001</v>
      </c>
      <c r="S61" s="83">
        <v>2011</v>
      </c>
      <c r="T61" s="80">
        <v>3</v>
      </c>
      <c r="U61" s="139">
        <v>37.627</v>
      </c>
      <c r="V61" s="139">
        <v>37.708</v>
      </c>
      <c r="W61" s="81">
        <f>(V61-U61)*1000</f>
        <v>80.99999999999596</v>
      </c>
      <c r="X61" s="69"/>
      <c r="Y61" s="69"/>
      <c r="Z61" s="250">
        <v>8</v>
      </c>
      <c r="AA61" s="251">
        <v>37.916</v>
      </c>
      <c r="AB61" s="197">
        <v>-37</v>
      </c>
      <c r="AC61" s="252">
        <f>AA61+(AB61/1000)</f>
        <v>37.879</v>
      </c>
      <c r="AD61" s="253" t="s">
        <v>53</v>
      </c>
      <c r="AE61" s="254" t="s">
        <v>54</v>
      </c>
      <c r="AF61" s="17"/>
      <c r="AG61" s="1"/>
      <c r="AH61" s="1"/>
      <c r="AI61" s="1"/>
      <c r="AJ61" s="162"/>
    </row>
    <row r="62" spans="2:36" s="37" customFormat="1" ht="24.75" customHeight="1" thickBot="1">
      <c r="B62" s="163"/>
      <c r="C62" s="164"/>
      <c r="D62" s="164"/>
      <c r="E62" s="164"/>
      <c r="F62" s="165"/>
      <c r="G62" s="166"/>
      <c r="H62" s="167"/>
      <c r="I62" s="168"/>
      <c r="J62" s="169"/>
      <c r="K62" s="169"/>
      <c r="L62" s="170"/>
      <c r="M62" s="69"/>
      <c r="N62" s="69"/>
      <c r="O62" s="249" t="s">
        <v>52</v>
      </c>
      <c r="P62" s="186">
        <v>37.853</v>
      </c>
      <c r="Q62" s="187">
        <v>37.87</v>
      </c>
      <c r="R62" s="188">
        <f>(Q62-P62)*1000</f>
        <v>16.999999999995907</v>
      </c>
      <c r="S62" s="86"/>
      <c r="T62" s="84"/>
      <c r="U62" s="87"/>
      <c r="V62" s="85"/>
      <c r="W62" s="88"/>
      <c r="X62" s="69"/>
      <c r="Y62" s="69"/>
      <c r="Z62" s="163"/>
      <c r="AA62" s="164"/>
      <c r="AB62" s="164"/>
      <c r="AC62" s="164"/>
      <c r="AD62" s="165"/>
      <c r="AE62" s="166"/>
      <c r="AF62" s="167"/>
      <c r="AG62" s="168"/>
      <c r="AH62" s="169"/>
      <c r="AI62" s="169"/>
      <c r="AJ62" s="170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40" r:id="rId4"/>
  <drawing r:id="rId3"/>
  <legacyDrawing r:id="rId2"/>
  <oleObjects>
    <oleObject progId="Paint.Picture" shapeId="117581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2011-04-27T11:42:14Z</cp:lastPrinted>
  <dcterms:created xsi:type="dcterms:W3CDTF">2003-01-10T15:39:03Z</dcterms:created>
  <dcterms:modified xsi:type="dcterms:W3CDTF">2011-11-07T07:28:47Z</dcterms:modified>
  <cp:category/>
  <cp:version/>
  <cp:contentType/>
  <cp:contentStatus/>
</cp:coreProperties>
</file>