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Rokytnice v Orlických horách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<sst xmlns="http://schemas.openxmlformats.org/spreadsheetml/2006/main" count="95" uniqueCount="68">
  <si>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Návěstidla</t>
  </si>
  <si>
    <t xml:space="preserve">Traťové  zabezpečovací  zařízení :  </t>
  </si>
  <si>
    <t>Lichoběžníková tabulka</t>
  </si>
  <si>
    <t>Dopravna  D 3</t>
  </si>
  <si>
    <t>provoz podle D - 3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</si>
  <si>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</si>
  <si>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</si>
  <si>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</si>
  <si>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</si>
  <si>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</si>
  <si>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</si>
  <si>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</si>
  <si>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</si>
  <si>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</si>
  <si>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</si>
  <si>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</si>
  <si>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</si>
  <si>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</si>
  <si>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</si>
  <si>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</si>
  <si>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</si>
  <si>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</si>
  <si>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</si>
  <si>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</si>
  <si>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</si>
  <si>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</si>
  <si>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</si>
  <si>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</si>
  <si>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</si>
  <si>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>X.</t>
  </si>
  <si>
    <t xml:space="preserve">  bez zabezpečení</t>
  </si>
  <si>
    <t>Vk 2</t>
  </si>
  <si>
    <t>není</t>
  </si>
  <si>
    <t>Vjezdové / odjezdové rychlosti :</t>
  </si>
  <si>
    <t>v pokračování traťové koleje - rychlost traťová s místním omezením</t>
  </si>
  <si>
    <t>Konec tratě</t>
  </si>
  <si>
    <t>1a</t>
  </si>
  <si>
    <t>Vk 3</t>
  </si>
  <si>
    <t>5</t>
  </si>
  <si>
    <t>4</t>
  </si>
  <si>
    <t>6</t>
  </si>
  <si>
    <t>7</t>
  </si>
  <si>
    <t xml:space="preserve">  výměnový zámek, klíč je držen v kontrolním zámku Vk3</t>
  </si>
  <si>
    <t>Kód : 16</t>
  </si>
  <si>
    <t>Vk 4</t>
  </si>
  <si>
    <t>Směr  :  Slatina nad Zdobnicí</t>
  </si>
  <si>
    <t>Rádiové spojení  ( síť VHF )</t>
  </si>
  <si>
    <t>Trať : 513</t>
  </si>
  <si>
    <t>Km  19,542</t>
  </si>
  <si>
    <t>Vamberk</t>
  </si>
  <si>
    <t xml:space="preserve">v km </t>
  </si>
  <si>
    <t xml:space="preserve">  odtl.kontr.zámek, klíč Vk1/1 je v kontrolním zámku Vk1</t>
  </si>
  <si>
    <t xml:space="preserve">  kontrolní výkolejkový zámek, klíč I. je v soupravě HK</t>
  </si>
  <si>
    <t xml:space="preserve">  odtl.kontr.zámek, klíč Vk2/2 je v kontrolním zámku Vk2</t>
  </si>
  <si>
    <t xml:space="preserve">  kontrolní výkolejkový zámek, klíč II. je v soupravě HK</t>
  </si>
  <si>
    <t xml:space="preserve">  odtl.kontr.zámek, klíč 4/3 je v kontrolním zámku v.č.4</t>
  </si>
  <si>
    <t xml:space="preserve">  kontrolní výměnový zámek, klíč III. je v soupravě HK</t>
  </si>
  <si>
    <t xml:space="preserve">  kontrolní výkolejkový zámek, klíč IV. je v soupravě HK</t>
  </si>
  <si>
    <t xml:space="preserve">  výměnový zámek, klíč je držen v kontrolním zámku Vk4</t>
  </si>
  <si>
    <t>Vk4</t>
  </si>
  <si>
    <t xml:space="preserve">  kontrolní výkolejkový zámek, klíč V. je v soupravě HK</t>
  </si>
  <si>
    <t>Náv. 189:</t>
  </si>
  <si>
    <t>3+1a</t>
  </si>
  <si>
    <t>5+1a</t>
  </si>
  <si>
    <t>7+1a</t>
  </si>
  <si>
    <t>stavební délka koleje 1a končí v km 19,694 zarážedlem</t>
  </si>
  <si>
    <t>užitečná délka koleje 1a končí v km 19,692 zarážedlem</t>
  </si>
  <si>
    <t>Ev. č. : 541409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</si>
</sst>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8"/>
      <name val="Arial CE"/>
      <family val="0"/>
    </font>
    <font>
      <b/>
      <sz val="16"/>
      <color indexed="10"/>
      <name val="Times New Roman CE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19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Continuous" vertical="center"/>
    </xf>
    <xf numFmtId="0" fontId="33" fillId="4" borderId="25" xfId="0" applyFont="1" applyFill="1" applyBorder="1" applyAlignment="1">
      <alignment horizontal="centerContinuous" vertical="center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39" fillId="0" borderId="23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0" fontId="33" fillId="4" borderId="43" xfId="0" applyFont="1" applyFill="1" applyBorder="1" applyAlignment="1">
      <alignment horizontal="centerContinuous" vertical="center"/>
    </xf>
    <xf numFmtId="0" fontId="33" fillId="4" borderId="44" xfId="0" applyFont="1" applyFill="1" applyBorder="1" applyAlignment="1">
      <alignment horizontal="centerContinuous" vertical="center"/>
    </xf>
    <xf numFmtId="0" fontId="33" fillId="4" borderId="45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10" fillId="0" borderId="48" xfId="0" applyNumberFormat="1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62" xfId="0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63" xfId="0" applyNumberFormat="1" applyFont="1" applyBorder="1" applyAlignment="1">
      <alignment horizontal="center" vertical="center"/>
    </xf>
    <xf numFmtId="1" fontId="17" fillId="0" borderId="64" xfId="0" applyNumberFormat="1" applyFont="1" applyBorder="1" applyAlignment="1">
      <alignment horizontal="center" vertical="center"/>
    </xf>
    <xf numFmtId="18" fontId="35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4" fillId="0" borderId="23" xfId="0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164" fontId="4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49" fontId="0" fillId="3" borderId="65" xfId="21" applyNumberFormat="1" applyFont="1" applyFill="1" applyBorder="1" applyAlignment="1">
      <alignment horizontal="center" vertical="center"/>
      <protection/>
    </xf>
    <xf numFmtId="164" fontId="53" fillId="3" borderId="66" xfId="21" applyNumberFormat="1" applyFont="1" applyFill="1" applyBorder="1" applyAlignment="1">
      <alignment horizontal="center" vertical="center"/>
      <protection/>
    </xf>
    <xf numFmtId="1" fontId="0" fillId="3" borderId="67" xfId="2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Alignment="1">
      <alignment horizontal="right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27</xdr:row>
      <xdr:rowOff>114300</xdr:rowOff>
    </xdr:from>
    <xdr:to>
      <xdr:col>20</xdr:col>
      <xdr:colOff>447675</xdr:colOff>
      <xdr:row>27</xdr:row>
      <xdr:rowOff>219075</xdr:rowOff>
    </xdr:to>
    <xdr:sp>
      <xdr:nvSpPr>
        <xdr:cNvPr id="1" name="Line 698"/>
        <xdr:cNvSpPr>
          <a:spLocks/>
        </xdr:cNvSpPr>
      </xdr:nvSpPr>
      <xdr:spPr>
        <a:xfrm>
          <a:off x="14868525" y="7477125"/>
          <a:ext cx="971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31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12477750" y="7591425"/>
          <a:ext cx="9715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
depo</a:t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936"/>
        <xdr:cNvSpPr>
          <a:spLocks/>
        </xdr:cNvSpPr>
      </xdr:nvSpPr>
      <xdr:spPr>
        <a:xfrm flipV="1">
          <a:off x="133350" y="9305925"/>
          <a:ext cx="1137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Rokytnice v Orlických horách</a:t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55</xdr:row>
      <xdr:rowOff>19050</xdr:rowOff>
    </xdr:from>
    <xdr:ext cx="304800" cy="276225"/>
    <xdr:sp>
      <xdr:nvSpPr>
        <xdr:cNvPr id="7" name="Oval 480"/>
        <xdr:cNvSpPr>
          <a:spLocks/>
        </xdr:cNvSpPr>
      </xdr:nvSpPr>
      <xdr:spPr>
        <a:xfrm>
          <a:off x="13792200" y="13982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33</xdr:row>
      <xdr:rowOff>66675</xdr:rowOff>
    </xdr:from>
    <xdr:to>
      <xdr:col>8</xdr:col>
      <xdr:colOff>381000</xdr:colOff>
      <xdr:row>35</xdr:row>
      <xdr:rowOff>114300</xdr:rowOff>
    </xdr:to>
    <xdr:sp>
      <xdr:nvSpPr>
        <xdr:cNvPr id="8" name="Line 977"/>
        <xdr:cNvSpPr>
          <a:spLocks/>
        </xdr:cNvSpPr>
      </xdr:nvSpPr>
      <xdr:spPr>
        <a:xfrm flipV="1">
          <a:off x="4114800" y="8801100"/>
          <a:ext cx="13716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30</xdr:row>
      <xdr:rowOff>161925</xdr:rowOff>
    </xdr:from>
    <xdr:to>
      <xdr:col>20</xdr:col>
      <xdr:colOff>171450</xdr:colOff>
      <xdr:row>31</xdr:row>
      <xdr:rowOff>161925</xdr:rowOff>
    </xdr:to>
    <xdr:grpSp>
      <xdr:nvGrpSpPr>
        <xdr:cNvPr id="9" name="Group 25"/>
        <xdr:cNvGrpSpPr>
          <a:grpSpLocks/>
        </xdr:cNvGrpSpPr>
      </xdr:nvGrpSpPr>
      <xdr:grpSpPr>
        <a:xfrm>
          <a:off x="1553527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29</xdr:row>
      <xdr:rowOff>114300</xdr:rowOff>
    </xdr:from>
    <xdr:to>
      <xdr:col>19</xdr:col>
      <xdr:colOff>438150</xdr:colOff>
      <xdr:row>29</xdr:row>
      <xdr:rowOff>114300</xdr:rowOff>
    </xdr:to>
    <xdr:sp>
      <xdr:nvSpPr>
        <xdr:cNvPr id="13" name="Line 48"/>
        <xdr:cNvSpPr>
          <a:spLocks/>
        </xdr:cNvSpPr>
      </xdr:nvSpPr>
      <xdr:spPr>
        <a:xfrm>
          <a:off x="13220700" y="79343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476250</xdr:colOff>
      <xdr:row>41</xdr:row>
      <xdr:rowOff>9525</xdr:rowOff>
    </xdr:from>
    <xdr:to>
      <xdr:col>26</xdr:col>
      <xdr:colOff>238125</xdr:colOff>
      <xdr:row>43</xdr:row>
      <xdr:rowOff>0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97650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32</xdr:row>
      <xdr:rowOff>114300</xdr:rowOff>
    </xdr:from>
    <xdr:to>
      <xdr:col>10</xdr:col>
      <xdr:colOff>447675</xdr:colOff>
      <xdr:row>32</xdr:row>
      <xdr:rowOff>171450</xdr:rowOff>
    </xdr:to>
    <xdr:sp>
      <xdr:nvSpPr>
        <xdr:cNvPr id="15" name="Line 136"/>
        <xdr:cNvSpPr>
          <a:spLocks/>
        </xdr:cNvSpPr>
      </xdr:nvSpPr>
      <xdr:spPr>
        <a:xfrm flipH="1">
          <a:off x="6296025" y="86201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32</xdr:row>
      <xdr:rowOff>171450</xdr:rowOff>
    </xdr:from>
    <xdr:to>
      <xdr:col>9</xdr:col>
      <xdr:colOff>219075</xdr:colOff>
      <xdr:row>33</xdr:row>
      <xdr:rowOff>66675</xdr:rowOff>
    </xdr:to>
    <xdr:sp>
      <xdr:nvSpPr>
        <xdr:cNvPr id="16" name="Line 137"/>
        <xdr:cNvSpPr>
          <a:spLocks/>
        </xdr:cNvSpPr>
      </xdr:nvSpPr>
      <xdr:spPr>
        <a:xfrm flipH="1">
          <a:off x="5486400" y="8677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12</xdr:col>
      <xdr:colOff>0</xdr:colOff>
      <xdr:row>53</xdr:row>
      <xdr:rowOff>47625</xdr:rowOff>
    </xdr:to>
    <xdr:sp>
      <xdr:nvSpPr>
        <xdr:cNvPr id="17" name="text 6"/>
        <xdr:cNvSpPr txBox="1">
          <a:spLocks noChangeArrowheads="1"/>
        </xdr:cNvSpPr>
      </xdr:nvSpPr>
      <xdr:spPr>
        <a:xfrm>
          <a:off x="133350" y="128492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36</xdr:col>
      <xdr:colOff>0</xdr:colOff>
      <xdr:row>53</xdr:row>
      <xdr:rowOff>47625</xdr:rowOff>
    </xdr:to>
    <xdr:sp>
      <xdr:nvSpPr>
        <xdr:cNvPr id="18" name="text 6"/>
        <xdr:cNvSpPr txBox="1">
          <a:spLocks noChangeArrowheads="1"/>
        </xdr:cNvSpPr>
      </xdr:nvSpPr>
      <xdr:spPr>
        <a:xfrm>
          <a:off x="19792950" y="128492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35</xdr:row>
      <xdr:rowOff>114300</xdr:rowOff>
    </xdr:from>
    <xdr:to>
      <xdr:col>26</xdr:col>
      <xdr:colOff>514350</xdr:colOff>
      <xdr:row>35</xdr:row>
      <xdr:rowOff>114300</xdr:rowOff>
    </xdr:to>
    <xdr:sp>
      <xdr:nvSpPr>
        <xdr:cNvPr id="19" name="Line 260"/>
        <xdr:cNvSpPr>
          <a:spLocks/>
        </xdr:cNvSpPr>
      </xdr:nvSpPr>
      <xdr:spPr>
        <a:xfrm>
          <a:off x="12477750" y="9305925"/>
          <a:ext cx="834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30</xdr:col>
      <xdr:colOff>9525</xdr:colOff>
      <xdr:row>34</xdr:row>
      <xdr:rowOff>57150</xdr:rowOff>
    </xdr:from>
    <xdr:to>
      <xdr:col>30</xdr:col>
      <xdr:colOff>361950</xdr:colOff>
      <xdr:row>34</xdr:row>
      <xdr:rowOff>180975</xdr:rowOff>
    </xdr:to>
    <xdr:sp>
      <xdr:nvSpPr>
        <xdr:cNvPr id="21" name="kreslení 16"/>
        <xdr:cNvSpPr>
          <a:spLocks/>
        </xdr:cNvSpPr>
      </xdr:nvSpPr>
      <xdr:spPr>
        <a:xfrm>
          <a:off x="2328862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33</xdr:row>
      <xdr:rowOff>152400</xdr:rowOff>
    </xdr:from>
    <xdr:to>
      <xdr:col>9</xdr:col>
      <xdr:colOff>104775</xdr:colOff>
      <xdr:row>34</xdr:row>
      <xdr:rowOff>152400</xdr:rowOff>
    </xdr:to>
    <xdr:grpSp>
      <xdr:nvGrpSpPr>
        <xdr:cNvPr id="22" name="Group 478"/>
        <xdr:cNvGrpSpPr>
          <a:grpSpLocks/>
        </xdr:cNvGrpSpPr>
      </xdr:nvGrpSpPr>
      <xdr:grpSpPr>
        <a:xfrm>
          <a:off x="6153150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38</xdr:row>
      <xdr:rowOff>114300</xdr:rowOff>
    </xdr:from>
    <xdr:to>
      <xdr:col>22</xdr:col>
      <xdr:colOff>466725</xdr:colOff>
      <xdr:row>38</xdr:row>
      <xdr:rowOff>114300</xdr:rowOff>
    </xdr:to>
    <xdr:sp>
      <xdr:nvSpPr>
        <xdr:cNvPr id="26" name="Line 547"/>
        <xdr:cNvSpPr>
          <a:spLocks/>
        </xdr:cNvSpPr>
      </xdr:nvSpPr>
      <xdr:spPr>
        <a:xfrm>
          <a:off x="11287125" y="9991725"/>
          <a:ext cx="651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38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11734800" y="9877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342900</xdr:colOff>
      <xdr:row>33</xdr:row>
      <xdr:rowOff>219075</xdr:rowOff>
    </xdr:from>
    <xdr:to>
      <xdr:col>17</xdr:col>
      <xdr:colOff>647700</xdr:colOff>
      <xdr:row>35</xdr:row>
      <xdr:rowOff>114300</xdr:rowOff>
    </xdr:to>
    <xdr:grpSp>
      <xdr:nvGrpSpPr>
        <xdr:cNvPr id="28" name="Group 560"/>
        <xdr:cNvGrpSpPr>
          <a:grpSpLocks noChangeAspect="1"/>
        </xdr:cNvGrpSpPr>
      </xdr:nvGrpSpPr>
      <xdr:grpSpPr>
        <a:xfrm>
          <a:off x="1282065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28</xdr:row>
      <xdr:rowOff>0</xdr:rowOff>
    </xdr:from>
    <xdr:ext cx="971550" cy="457200"/>
    <xdr:sp>
      <xdr:nvSpPr>
        <xdr:cNvPr id="31" name="text 774"/>
        <xdr:cNvSpPr txBox="1">
          <a:spLocks noChangeArrowheads="1"/>
        </xdr:cNvSpPr>
      </xdr:nvSpPr>
      <xdr:spPr>
        <a:xfrm>
          <a:off x="904875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19,306</a:t>
          </a:r>
        </a:p>
      </xdr:txBody>
    </xdr:sp>
    <xdr:clientData/>
  </xdr:oneCellAnchor>
  <xdr:twoCellAnchor>
    <xdr:from>
      <xdr:col>13</xdr:col>
      <xdr:colOff>495300</xdr:colOff>
      <xdr:row>30</xdr:row>
      <xdr:rowOff>28575</xdr:rowOff>
    </xdr:from>
    <xdr:to>
      <xdr:col>13</xdr:col>
      <xdr:colOff>495300</xdr:colOff>
      <xdr:row>40</xdr:row>
      <xdr:rowOff>0</xdr:rowOff>
    </xdr:to>
    <xdr:sp>
      <xdr:nvSpPr>
        <xdr:cNvPr id="32" name="Line 564"/>
        <xdr:cNvSpPr>
          <a:spLocks/>
        </xdr:cNvSpPr>
      </xdr:nvSpPr>
      <xdr:spPr>
        <a:xfrm>
          <a:off x="9544050" y="8077200"/>
          <a:ext cx="0" cy="2257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35</xdr:row>
      <xdr:rowOff>114300</xdr:rowOff>
    </xdr:from>
    <xdr:to>
      <xdr:col>12</xdr:col>
      <xdr:colOff>647700</xdr:colOff>
      <xdr:row>37</xdr:row>
      <xdr:rowOff>28575</xdr:rowOff>
    </xdr:to>
    <xdr:grpSp>
      <xdr:nvGrpSpPr>
        <xdr:cNvPr id="33" name="Group 566"/>
        <xdr:cNvGrpSpPr>
          <a:grpSpLocks noChangeAspect="1"/>
        </xdr:cNvGrpSpPr>
      </xdr:nvGrpSpPr>
      <xdr:grpSpPr>
        <a:xfrm>
          <a:off x="8420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32</xdr:row>
      <xdr:rowOff>114300</xdr:rowOff>
    </xdr:from>
    <xdr:to>
      <xdr:col>20</xdr:col>
      <xdr:colOff>476250</xdr:colOff>
      <xdr:row>35</xdr:row>
      <xdr:rowOff>114300</xdr:rowOff>
    </xdr:to>
    <xdr:sp>
      <xdr:nvSpPr>
        <xdr:cNvPr id="36" name="Line 575"/>
        <xdr:cNvSpPr>
          <a:spLocks/>
        </xdr:cNvSpPr>
      </xdr:nvSpPr>
      <xdr:spPr>
        <a:xfrm flipH="1">
          <a:off x="12973050" y="8620125"/>
          <a:ext cx="289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33</xdr:row>
      <xdr:rowOff>209550</xdr:rowOff>
    </xdr:from>
    <xdr:to>
      <xdr:col>19</xdr:col>
      <xdr:colOff>495300</xdr:colOff>
      <xdr:row>34</xdr:row>
      <xdr:rowOff>209550</xdr:rowOff>
    </xdr:to>
    <xdr:grpSp>
      <xdr:nvGrpSpPr>
        <xdr:cNvPr id="37" name="Group 576"/>
        <xdr:cNvGrpSpPr>
          <a:grpSpLocks/>
        </xdr:cNvGrpSpPr>
      </xdr:nvGrpSpPr>
      <xdr:grpSpPr>
        <a:xfrm>
          <a:off x="14878050" y="89439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8" name="Rectangle 5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32</xdr:row>
      <xdr:rowOff>161925</xdr:rowOff>
    </xdr:from>
    <xdr:to>
      <xdr:col>18</xdr:col>
      <xdr:colOff>695325</xdr:colOff>
      <xdr:row>33</xdr:row>
      <xdr:rowOff>161925</xdr:rowOff>
    </xdr:to>
    <xdr:grpSp>
      <xdr:nvGrpSpPr>
        <xdr:cNvPr id="41" name="Group 580"/>
        <xdr:cNvGrpSpPr>
          <a:grpSpLocks/>
        </xdr:cNvGrpSpPr>
      </xdr:nvGrpSpPr>
      <xdr:grpSpPr>
        <a:xfrm>
          <a:off x="14116050" y="86677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2" name="Rectangle 58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8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8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809625</xdr:colOff>
      <xdr:row>36</xdr:row>
      <xdr:rowOff>66675</xdr:rowOff>
    </xdr:from>
    <xdr:to>
      <xdr:col>14</xdr:col>
      <xdr:colOff>838200</xdr:colOff>
      <xdr:row>37</xdr:row>
      <xdr:rowOff>66675</xdr:rowOff>
    </xdr:to>
    <xdr:grpSp>
      <xdr:nvGrpSpPr>
        <xdr:cNvPr id="45" name="Group 584"/>
        <xdr:cNvGrpSpPr>
          <a:grpSpLocks/>
        </xdr:cNvGrpSpPr>
      </xdr:nvGrpSpPr>
      <xdr:grpSpPr>
        <a:xfrm>
          <a:off x="10372725" y="94869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6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49" name="Group 589"/>
        <xdr:cNvGrpSpPr>
          <a:grpSpLocks noChangeAspect="1"/>
        </xdr:cNvGrpSpPr>
      </xdr:nvGrpSpPr>
      <xdr:grpSpPr>
        <a:xfrm>
          <a:off x="1571625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514350</xdr:colOff>
      <xdr:row>35</xdr:row>
      <xdr:rowOff>114300</xdr:rowOff>
    </xdr:from>
    <xdr:to>
      <xdr:col>33</xdr:col>
      <xdr:colOff>247650</xdr:colOff>
      <xdr:row>35</xdr:row>
      <xdr:rowOff>114300</xdr:rowOff>
    </xdr:to>
    <xdr:sp>
      <xdr:nvSpPr>
        <xdr:cNvPr id="52" name="Line 623"/>
        <xdr:cNvSpPr>
          <a:spLocks/>
        </xdr:cNvSpPr>
      </xdr:nvSpPr>
      <xdr:spPr>
        <a:xfrm>
          <a:off x="20821650" y="9305925"/>
          <a:ext cx="516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47650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26</xdr:col>
      <xdr:colOff>476250</xdr:colOff>
      <xdr:row>34</xdr:row>
      <xdr:rowOff>57150</xdr:rowOff>
    </xdr:from>
    <xdr:to>
      <xdr:col>26</xdr:col>
      <xdr:colOff>514350</xdr:colOff>
      <xdr:row>35</xdr:row>
      <xdr:rowOff>57150</xdr:rowOff>
    </xdr:to>
    <xdr:grpSp>
      <xdr:nvGrpSpPr>
        <xdr:cNvPr id="54" name="Group 633"/>
        <xdr:cNvGrpSpPr>
          <a:grpSpLocks/>
        </xdr:cNvGrpSpPr>
      </xdr:nvGrpSpPr>
      <xdr:grpSpPr>
        <a:xfrm>
          <a:off x="20783550" y="9020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5" name="Rectangle 63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3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3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15</xdr:col>
      <xdr:colOff>304800</xdr:colOff>
      <xdr:row>39</xdr:row>
      <xdr:rowOff>66675</xdr:rowOff>
    </xdr:from>
    <xdr:to>
      <xdr:col>15</xdr:col>
      <xdr:colOff>657225</xdr:colOff>
      <xdr:row>39</xdr:row>
      <xdr:rowOff>180975</xdr:rowOff>
    </xdr:to>
    <xdr:sp>
      <xdr:nvSpPr>
        <xdr:cNvPr id="59" name="kreslení 417"/>
        <xdr:cNvSpPr>
          <a:spLocks/>
        </xdr:cNvSpPr>
      </xdr:nvSpPr>
      <xdr:spPr>
        <a:xfrm>
          <a:off x="10839450" y="101727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114300</xdr:rowOff>
    </xdr:from>
    <xdr:to>
      <xdr:col>23</xdr:col>
      <xdr:colOff>228600</xdr:colOff>
      <xdr:row>32</xdr:row>
      <xdr:rowOff>114300</xdr:rowOff>
    </xdr:to>
    <xdr:sp>
      <xdr:nvSpPr>
        <xdr:cNvPr id="60" name="Line 647"/>
        <xdr:cNvSpPr>
          <a:spLocks/>
        </xdr:cNvSpPr>
      </xdr:nvSpPr>
      <xdr:spPr>
        <a:xfrm>
          <a:off x="7038975" y="8620125"/>
          <a:ext cx="1149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117348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457200</xdr:colOff>
      <xdr:row>27</xdr:row>
      <xdr:rowOff>114300</xdr:rowOff>
    </xdr:from>
    <xdr:to>
      <xdr:col>19</xdr:col>
      <xdr:colOff>0</xdr:colOff>
      <xdr:row>27</xdr:row>
      <xdr:rowOff>114300</xdr:rowOff>
    </xdr:to>
    <xdr:sp>
      <xdr:nvSpPr>
        <xdr:cNvPr id="62" name="Line 649"/>
        <xdr:cNvSpPr>
          <a:spLocks/>
        </xdr:cNvSpPr>
      </xdr:nvSpPr>
      <xdr:spPr>
        <a:xfrm>
          <a:off x="13906500" y="747712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1442085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47625</xdr:colOff>
      <xdr:row>36</xdr:row>
      <xdr:rowOff>19050</xdr:rowOff>
    </xdr:from>
    <xdr:to>
      <xdr:col>3</xdr:col>
      <xdr:colOff>400050</xdr:colOff>
      <xdr:row>36</xdr:row>
      <xdr:rowOff>209550</xdr:rowOff>
    </xdr:to>
    <xdr:grpSp>
      <xdr:nvGrpSpPr>
        <xdr:cNvPr id="64" name="Group 651"/>
        <xdr:cNvGrpSpPr>
          <a:grpSpLocks noChangeAspect="1"/>
        </xdr:cNvGrpSpPr>
      </xdr:nvGrpSpPr>
      <xdr:grpSpPr>
        <a:xfrm>
          <a:off x="166687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5" name="Line 65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5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65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65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5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5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71" name="Group 658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</xdr:colOff>
      <xdr:row>31</xdr:row>
      <xdr:rowOff>47625</xdr:rowOff>
    </xdr:from>
    <xdr:to>
      <xdr:col>10</xdr:col>
      <xdr:colOff>371475</xdr:colOff>
      <xdr:row>31</xdr:row>
      <xdr:rowOff>171450</xdr:rowOff>
    </xdr:to>
    <xdr:sp>
      <xdr:nvSpPr>
        <xdr:cNvPr id="74" name="kreslení 16"/>
        <xdr:cNvSpPr>
          <a:spLocks/>
        </xdr:cNvSpPr>
      </xdr:nvSpPr>
      <xdr:spPr>
        <a:xfrm>
          <a:off x="6610350" y="8324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14</xdr:col>
      <xdr:colOff>342900</xdr:colOff>
      <xdr:row>37</xdr:row>
      <xdr:rowOff>133350</xdr:rowOff>
    </xdr:to>
    <xdr:sp>
      <xdr:nvSpPr>
        <xdr:cNvPr id="75" name="Line 662"/>
        <xdr:cNvSpPr>
          <a:spLocks/>
        </xdr:cNvSpPr>
      </xdr:nvSpPr>
      <xdr:spPr>
        <a:xfrm flipH="1" flipV="1">
          <a:off x="8572500" y="9305925"/>
          <a:ext cx="13335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37</xdr:row>
      <xdr:rowOff>133350</xdr:rowOff>
    </xdr:from>
    <xdr:to>
      <xdr:col>15</xdr:col>
      <xdr:colOff>85725</xdr:colOff>
      <xdr:row>38</xdr:row>
      <xdr:rowOff>38100</xdr:rowOff>
    </xdr:to>
    <xdr:sp>
      <xdr:nvSpPr>
        <xdr:cNvPr id="76" name="Line 663"/>
        <xdr:cNvSpPr>
          <a:spLocks/>
        </xdr:cNvSpPr>
      </xdr:nvSpPr>
      <xdr:spPr>
        <a:xfrm>
          <a:off x="9906000" y="9782175"/>
          <a:ext cx="7143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85725</xdr:colOff>
      <xdr:row>38</xdr:row>
      <xdr:rowOff>38100</xdr:rowOff>
    </xdr:from>
    <xdr:to>
      <xdr:col>15</xdr:col>
      <xdr:colOff>762000</xdr:colOff>
      <xdr:row>38</xdr:row>
      <xdr:rowOff>114300</xdr:rowOff>
    </xdr:to>
    <xdr:sp>
      <xdr:nvSpPr>
        <xdr:cNvPr id="77" name="Line 664"/>
        <xdr:cNvSpPr>
          <a:spLocks/>
        </xdr:cNvSpPr>
      </xdr:nvSpPr>
      <xdr:spPr>
        <a:xfrm>
          <a:off x="10620375" y="9915525"/>
          <a:ext cx="676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114300</xdr:rowOff>
    </xdr:from>
    <xdr:to>
      <xdr:col>22</xdr:col>
      <xdr:colOff>47625</xdr:colOff>
      <xdr:row>34</xdr:row>
      <xdr:rowOff>28575</xdr:rowOff>
    </xdr:to>
    <xdr:grpSp>
      <xdr:nvGrpSpPr>
        <xdr:cNvPr id="78" name="Group 665"/>
        <xdr:cNvGrpSpPr>
          <a:grpSpLocks noChangeAspect="1"/>
        </xdr:cNvGrpSpPr>
      </xdr:nvGrpSpPr>
      <xdr:grpSpPr>
        <a:xfrm>
          <a:off x="17078325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381000</xdr:colOff>
      <xdr:row>33</xdr:row>
      <xdr:rowOff>85725</xdr:rowOff>
    </xdr:from>
    <xdr:to>
      <xdr:col>28</xdr:col>
      <xdr:colOff>466725</xdr:colOff>
      <xdr:row>35</xdr:row>
      <xdr:rowOff>114300</xdr:rowOff>
    </xdr:to>
    <xdr:sp>
      <xdr:nvSpPr>
        <xdr:cNvPr id="81" name="Line 671"/>
        <xdr:cNvSpPr>
          <a:spLocks/>
        </xdr:cNvSpPr>
      </xdr:nvSpPr>
      <xdr:spPr>
        <a:xfrm>
          <a:off x="20173950" y="8820150"/>
          <a:ext cx="20859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495300</xdr:colOff>
      <xdr:row>32</xdr:row>
      <xdr:rowOff>190500</xdr:rowOff>
    </xdr:to>
    <xdr:sp>
      <xdr:nvSpPr>
        <xdr:cNvPr id="82" name="Line 672"/>
        <xdr:cNvSpPr>
          <a:spLocks/>
        </xdr:cNvSpPr>
      </xdr:nvSpPr>
      <xdr:spPr>
        <a:xfrm>
          <a:off x="18554700" y="86201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190500</xdr:rowOff>
    </xdr:from>
    <xdr:to>
      <xdr:col>25</xdr:col>
      <xdr:colOff>381000</xdr:colOff>
      <xdr:row>33</xdr:row>
      <xdr:rowOff>85725</xdr:rowOff>
    </xdr:to>
    <xdr:sp>
      <xdr:nvSpPr>
        <xdr:cNvPr id="83" name="Line 673"/>
        <xdr:cNvSpPr>
          <a:spLocks/>
        </xdr:cNvSpPr>
      </xdr:nvSpPr>
      <xdr:spPr>
        <a:xfrm>
          <a:off x="19297650" y="86963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133350</xdr:colOff>
      <xdr:row>31</xdr:row>
      <xdr:rowOff>219075</xdr:rowOff>
    </xdr:from>
    <xdr:to>
      <xdr:col>25</xdr:col>
      <xdr:colOff>485775</xdr:colOff>
      <xdr:row>32</xdr:row>
      <xdr:rowOff>114300</xdr:rowOff>
    </xdr:to>
    <xdr:sp>
      <xdr:nvSpPr>
        <xdr:cNvPr id="84" name="kreslení 12"/>
        <xdr:cNvSpPr>
          <a:spLocks/>
        </xdr:cNvSpPr>
      </xdr:nvSpPr>
      <xdr:spPr>
        <a:xfrm>
          <a:off x="19926300" y="8496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76200</xdr:rowOff>
    </xdr:from>
    <xdr:to>
      <xdr:col>26</xdr:col>
      <xdr:colOff>523875</xdr:colOff>
      <xdr:row>37</xdr:row>
      <xdr:rowOff>152400</xdr:rowOff>
    </xdr:to>
    <xdr:grpSp>
      <xdr:nvGrpSpPr>
        <xdr:cNvPr id="85" name="Group 679"/>
        <xdr:cNvGrpSpPr>
          <a:grpSpLocks/>
        </xdr:cNvGrpSpPr>
      </xdr:nvGrpSpPr>
      <xdr:grpSpPr>
        <a:xfrm>
          <a:off x="18821400" y="9496425"/>
          <a:ext cx="2009775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68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8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8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8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8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8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8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35</xdr:row>
      <xdr:rowOff>161925</xdr:rowOff>
    </xdr:from>
    <xdr:to>
      <xdr:col>26</xdr:col>
      <xdr:colOff>762000</xdr:colOff>
      <xdr:row>36</xdr:row>
      <xdr:rowOff>66675</xdr:rowOff>
    </xdr:to>
    <xdr:grpSp>
      <xdr:nvGrpSpPr>
        <xdr:cNvPr id="93" name="Group 693"/>
        <xdr:cNvGrpSpPr>
          <a:grpSpLocks/>
        </xdr:cNvGrpSpPr>
      </xdr:nvGrpSpPr>
      <xdr:grpSpPr>
        <a:xfrm>
          <a:off x="20802600" y="9353550"/>
          <a:ext cx="276225" cy="133350"/>
          <a:chOff x="1948" y="1054"/>
          <a:chExt cx="25" cy="14"/>
        </a:xfrm>
        <a:solidFill>
          <a:srgbClr val="FFFFFF"/>
        </a:solidFill>
      </xdr:grpSpPr>
      <xdr:sp>
        <xdr:nvSpPr>
          <xdr:cNvPr id="94" name="Line 688"/>
          <xdr:cNvSpPr>
            <a:spLocks/>
          </xdr:cNvSpPr>
        </xdr:nvSpPr>
        <xdr:spPr>
          <a:xfrm>
            <a:off x="1952" y="106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89"/>
          <xdr:cNvSpPr>
            <a:spLocks/>
          </xdr:cNvSpPr>
        </xdr:nvSpPr>
        <xdr:spPr>
          <a:xfrm>
            <a:off x="1948" y="1056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rrowheads="1"/>
          </xdr:cNvSpPr>
        </xdr:nvSpPr>
        <xdr:spPr>
          <a:xfrm>
            <a:off x="1964" y="1054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866775</xdr:colOff>
      <xdr:row>32</xdr:row>
      <xdr:rowOff>114300</xdr:rowOff>
    </xdr:to>
    <xdr:sp>
      <xdr:nvSpPr>
        <xdr:cNvPr id="97" name="Line 694"/>
        <xdr:cNvSpPr>
          <a:spLocks/>
        </xdr:cNvSpPr>
      </xdr:nvSpPr>
      <xdr:spPr>
        <a:xfrm flipH="1" flipV="1">
          <a:off x="15887700" y="8048625"/>
          <a:ext cx="1343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29</xdr:row>
      <xdr:rowOff>114300</xdr:rowOff>
    </xdr:from>
    <xdr:to>
      <xdr:col>20</xdr:col>
      <xdr:colOff>504825</xdr:colOff>
      <xdr:row>30</xdr:row>
      <xdr:rowOff>0</xdr:rowOff>
    </xdr:to>
    <xdr:sp>
      <xdr:nvSpPr>
        <xdr:cNvPr id="98" name="Line 695"/>
        <xdr:cNvSpPr>
          <a:spLocks/>
        </xdr:cNvSpPr>
      </xdr:nvSpPr>
      <xdr:spPr>
        <a:xfrm>
          <a:off x="14859000" y="7934325"/>
          <a:ext cx="1038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219075</xdr:rowOff>
    </xdr:from>
    <xdr:to>
      <xdr:col>23</xdr:col>
      <xdr:colOff>247650</xdr:colOff>
      <xdr:row>32</xdr:row>
      <xdr:rowOff>114300</xdr:rowOff>
    </xdr:to>
    <xdr:sp>
      <xdr:nvSpPr>
        <xdr:cNvPr id="99" name="Line 697"/>
        <xdr:cNvSpPr>
          <a:spLocks/>
        </xdr:cNvSpPr>
      </xdr:nvSpPr>
      <xdr:spPr>
        <a:xfrm flipH="1" flipV="1">
          <a:off x="15821025" y="7581900"/>
          <a:ext cx="273367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00" name="Group 700"/>
        <xdr:cNvGrpSpPr>
          <a:grpSpLocks/>
        </xdr:cNvGrpSpPr>
      </xdr:nvGrpSpPr>
      <xdr:grpSpPr>
        <a:xfrm>
          <a:off x="18402300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7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33</xdr:row>
      <xdr:rowOff>209550</xdr:rowOff>
    </xdr:from>
    <xdr:to>
      <xdr:col>28</xdr:col>
      <xdr:colOff>628650</xdr:colOff>
      <xdr:row>35</xdr:row>
      <xdr:rowOff>114300</xdr:rowOff>
    </xdr:to>
    <xdr:grpSp>
      <xdr:nvGrpSpPr>
        <xdr:cNvPr id="103" name="Group 703"/>
        <xdr:cNvGrpSpPr>
          <a:grpSpLocks noChangeAspect="1"/>
        </xdr:cNvGrpSpPr>
      </xdr:nvGrpSpPr>
      <xdr:grpSpPr>
        <a:xfrm>
          <a:off x="221170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7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30</xdr:row>
      <xdr:rowOff>161925</xdr:rowOff>
    </xdr:from>
    <xdr:to>
      <xdr:col>21</xdr:col>
      <xdr:colOff>742950</xdr:colOff>
      <xdr:row>31</xdr:row>
      <xdr:rowOff>161925</xdr:rowOff>
    </xdr:to>
    <xdr:grpSp>
      <xdr:nvGrpSpPr>
        <xdr:cNvPr id="106" name="Group 706"/>
        <xdr:cNvGrpSpPr>
          <a:grpSpLocks/>
        </xdr:cNvGrpSpPr>
      </xdr:nvGrpSpPr>
      <xdr:grpSpPr>
        <a:xfrm>
          <a:off x="1707832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7" name="Rectangle 70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0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0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35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47</v>
      </c>
      <c r="Q3"/>
      <c r="S3" s="28" t="s">
        <v>48</v>
      </c>
      <c r="T3" s="21"/>
      <c r="U3"/>
      <c r="W3" s="22" t="s">
        <v>67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07" t="s">
        <v>0</v>
      </c>
      <c r="K4" s="103"/>
      <c r="L4" s="103"/>
      <c r="M4" s="103"/>
      <c r="N4" s="103"/>
      <c r="O4" s="104"/>
      <c r="P4" s="138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2</v>
      </c>
      <c r="K5" s="127"/>
      <c r="L5" s="128"/>
      <c r="M5" s="105"/>
      <c r="N5" s="105"/>
      <c r="O5" s="106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5"/>
      <c r="AA5" s="105"/>
      <c r="AB5" s="106"/>
      <c r="AC5" s="41"/>
      <c r="AD5" s="20"/>
      <c r="AE5" s="17"/>
      <c r="AF5" s="17"/>
      <c r="AG5" s="9"/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38" t="s">
        <v>50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4</v>
      </c>
      <c r="F8" s="10"/>
      <c r="G8" s="10"/>
      <c r="H8" s="13"/>
      <c r="I8" s="40"/>
      <c r="J8" s="52"/>
      <c r="K8" s="36"/>
      <c r="L8" s="137"/>
      <c r="M8" s="153"/>
      <c r="N8" s="36"/>
      <c r="O8" s="53"/>
      <c r="P8" s="40"/>
      <c r="Q8" s="109"/>
      <c r="R8" s="109"/>
      <c r="S8" s="108" t="s">
        <v>5</v>
      </c>
      <c r="T8" s="109"/>
      <c r="U8" s="109"/>
      <c r="V8" s="48"/>
      <c r="W8" s="52"/>
      <c r="X8" s="129"/>
      <c r="Y8" s="137"/>
      <c r="Z8" s="153"/>
      <c r="AA8" s="36"/>
      <c r="AB8" s="53"/>
      <c r="AC8" s="41"/>
      <c r="AD8" s="8"/>
      <c r="AE8" s="7"/>
      <c r="AG8" s="236">
        <v>19.692</v>
      </c>
      <c r="AH8" s="23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7"/>
      <c r="J9" s="186"/>
      <c r="K9" s="187"/>
      <c r="L9" s="187"/>
      <c r="M9" s="187"/>
      <c r="N9" s="118"/>
      <c r="O9" s="53"/>
      <c r="P9" s="40"/>
      <c r="Q9" s="36"/>
      <c r="R9" s="36"/>
      <c r="S9" s="110" t="s">
        <v>49</v>
      </c>
      <c r="T9" s="36"/>
      <c r="U9" s="36"/>
      <c r="V9" s="48"/>
      <c r="W9" s="186"/>
      <c r="X9" s="187"/>
      <c r="Y9" s="187"/>
      <c r="Z9" s="187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43</v>
      </c>
      <c r="F10" s="7"/>
      <c r="G10" s="7"/>
      <c r="H10" s="19"/>
      <c r="I10" s="137"/>
      <c r="J10" s="186"/>
      <c r="K10" s="187"/>
      <c r="L10" s="137">
        <v>19.126</v>
      </c>
      <c r="M10" s="153"/>
      <c r="N10" s="118"/>
      <c r="O10" s="53"/>
      <c r="P10" s="40"/>
      <c r="Q10" s="36"/>
      <c r="T10" s="36"/>
      <c r="U10" s="36"/>
      <c r="V10" s="48"/>
      <c r="W10" s="197"/>
      <c r="X10" s="198"/>
      <c r="Y10" s="137" t="s">
        <v>32</v>
      </c>
      <c r="Z10" s="15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97"/>
      <c r="K11" s="1"/>
      <c r="L11" s="203"/>
      <c r="M11" s="204"/>
      <c r="N11" s="1"/>
      <c r="O11" s="205"/>
      <c r="P11" s="133"/>
      <c r="Q11" s="133"/>
      <c r="R11" s="133"/>
      <c r="S11" s="134"/>
      <c r="T11" s="133"/>
      <c r="U11" s="133"/>
      <c r="V11" s="135"/>
      <c r="W11" s="197"/>
      <c r="X11" s="1"/>
      <c r="Y11" s="203"/>
      <c r="Z11" s="204"/>
      <c r="AA11" s="1"/>
      <c r="AB11" s="205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7"/>
      <c r="J12" s="197"/>
      <c r="K12" s="198"/>
      <c r="L12" s="199"/>
      <c r="M12" s="199"/>
      <c r="N12" s="1"/>
      <c r="O12" s="48"/>
      <c r="P12" s="139"/>
      <c r="Q12" s="54"/>
      <c r="R12" s="6"/>
      <c r="S12" s="6" t="s">
        <v>6</v>
      </c>
      <c r="T12" s="6"/>
      <c r="U12" s="54"/>
      <c r="V12" s="55"/>
      <c r="W12" s="197"/>
      <c r="X12" s="198"/>
      <c r="Y12" s="199"/>
      <c r="Z12" s="199"/>
      <c r="AA12" s="1"/>
      <c r="AB12" s="48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7"/>
      <c r="K13" s="198"/>
      <c r="L13" s="200"/>
      <c r="M13" s="200"/>
      <c r="N13" s="1"/>
      <c r="O13" s="48"/>
      <c r="P13" s="40"/>
      <c r="Q13" s="54"/>
      <c r="R13" s="23"/>
      <c r="S13" s="23">
        <v>19.542</v>
      </c>
      <c r="T13" s="23"/>
      <c r="U13" s="54"/>
      <c r="V13" s="48"/>
      <c r="W13" s="197"/>
      <c r="X13" s="198"/>
      <c r="Y13" s="200"/>
      <c r="Z13" s="200"/>
      <c r="AA13" s="1"/>
      <c r="AB13" s="48"/>
      <c r="AC13" s="41"/>
      <c r="AD13" s="222"/>
      <c r="AE13" s="222"/>
      <c r="AF13" s="222"/>
      <c r="AG13" s="221"/>
      <c r="AH13" s="222"/>
      <c r="AI13" s="222"/>
      <c r="AJ13" s="222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37"/>
      <c r="J14" s="197"/>
      <c r="K14" s="201"/>
      <c r="L14" s="202"/>
      <c r="M14" s="202"/>
      <c r="N14" s="1"/>
      <c r="O14" s="48"/>
      <c r="P14" s="40"/>
      <c r="Q14" s="54"/>
      <c r="R14" s="6"/>
      <c r="S14" s="136" t="s">
        <v>7</v>
      </c>
      <c r="T14" s="6"/>
      <c r="U14" s="54"/>
      <c r="V14" s="48"/>
      <c r="W14" s="197"/>
      <c r="X14" s="201"/>
      <c r="Y14" s="202"/>
      <c r="Z14" s="202"/>
      <c r="AA14" s="1"/>
      <c r="AB14" s="48"/>
      <c r="AC14" s="41"/>
      <c r="AD14" s="222"/>
      <c r="AE14" s="222"/>
      <c r="AF14" s="222"/>
      <c r="AG14" s="221"/>
      <c r="AH14" s="222"/>
      <c r="AI14" s="222"/>
      <c r="AJ14" s="222"/>
      <c r="AK14" s="54"/>
    </row>
    <row r="15" spans="2:37" s="57" customFormat="1" ht="22.5" customHeight="1" thickBot="1">
      <c r="B15" s="118"/>
      <c r="C15" s="118"/>
      <c r="D15" s="118"/>
      <c r="E15" s="118"/>
      <c r="F15" s="118"/>
      <c r="G15" s="118"/>
      <c r="H15" s="118"/>
      <c r="I15" s="40"/>
      <c r="J15" s="188"/>
      <c r="K15" s="189"/>
      <c r="L15" s="190"/>
      <c r="M15" s="189"/>
      <c r="N15" s="190"/>
      <c r="O15" s="58"/>
      <c r="P15" s="59"/>
      <c r="Q15" s="59"/>
      <c r="R15" s="60"/>
      <c r="S15" s="88"/>
      <c r="T15" s="60"/>
      <c r="U15" s="59"/>
      <c r="V15" s="61"/>
      <c r="W15" s="188"/>
      <c r="X15" s="189"/>
      <c r="Y15" s="190"/>
      <c r="Z15" s="189"/>
      <c r="AA15" s="190"/>
      <c r="AB15" s="58"/>
      <c r="AC15" s="41"/>
      <c r="AD15" s="1"/>
      <c r="AE15" s="1"/>
      <c r="AF15" s="1"/>
      <c r="AG15" s="221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6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49"/>
      <c r="S17" s="225" t="s">
        <v>33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34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6"/>
      <c r="R21" s="198"/>
      <c r="S21" s="207"/>
      <c r="T21" s="198"/>
      <c r="U21" s="19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8"/>
      <c r="R22" s="198"/>
      <c r="S22" s="208"/>
      <c r="T22" s="198"/>
      <c r="U22" s="198"/>
      <c r="AA22" s="62"/>
      <c r="AB22" s="54"/>
      <c r="AC22" s="54"/>
      <c r="AD22" s="54"/>
      <c r="AJ22" s="54"/>
      <c r="AK22" s="54"/>
    </row>
    <row r="23" spans="17:29" s="57" customFormat="1" ht="18" customHeight="1">
      <c r="Q23" s="198"/>
      <c r="R23" s="198"/>
      <c r="S23" s="208"/>
      <c r="T23" s="198"/>
      <c r="U23" s="198"/>
      <c r="W23" s="92"/>
      <c r="AB23"/>
      <c r="AC23" s="3"/>
    </row>
    <row r="24" spans="27:33" s="57" customFormat="1" ht="18" customHeight="1">
      <c r="AA24" s="3"/>
      <c r="AG24" s="54"/>
    </row>
    <row r="25" spans="4:7" s="57" customFormat="1" ht="18" customHeight="1">
      <c r="D25" s="3"/>
      <c r="G25" s="120"/>
    </row>
    <row r="26" spans="4:23" s="57" customFormat="1" ht="18" customHeight="1">
      <c r="D26" s="3"/>
      <c r="F26"/>
      <c r="G26" s="125"/>
      <c r="M26" s="151"/>
      <c r="N26" s="26"/>
      <c r="W26" s="151"/>
    </row>
    <row r="27" spans="4:31" s="57" customFormat="1" ht="18" customHeight="1">
      <c r="D27" s="3"/>
      <c r="E27" s="3"/>
      <c r="F27" s="5"/>
      <c r="G27" s="64"/>
      <c r="J27" s="124"/>
      <c r="M27" s="152"/>
      <c r="N27" s="3"/>
      <c r="S27" s="234">
        <v>19.411</v>
      </c>
      <c r="AA27" s="26"/>
      <c r="AC27"/>
      <c r="AE27" s="3"/>
    </row>
    <row r="28" spans="4:31" s="57" customFormat="1" ht="18" customHeight="1">
      <c r="D28" s="3"/>
      <c r="E28" s="3"/>
      <c r="F28" s="5"/>
      <c r="G28" s="64"/>
      <c r="J28" s="124"/>
      <c r="M28" s="152"/>
      <c r="N28" s="3"/>
      <c r="T28" s="3"/>
      <c r="AA28" s="26"/>
      <c r="AC28"/>
      <c r="AE28" s="3"/>
    </row>
    <row r="29" spans="2:37" s="57" customFormat="1" ht="18" customHeight="1">
      <c r="B29" s="54"/>
      <c r="D29" s="3"/>
      <c r="G29" s="193"/>
      <c r="I29" s="3"/>
      <c r="J29" s="3"/>
      <c r="R29" s="235">
        <v>19.393</v>
      </c>
      <c r="S29" s="210"/>
      <c r="V29" s="62"/>
      <c r="AA29" s="194"/>
      <c r="AB29" s="3"/>
      <c r="AD29" s="3"/>
      <c r="AE29" s="235"/>
      <c r="AJ29" s="54"/>
      <c r="AK29" s="54"/>
    </row>
    <row r="30" spans="2:37" s="57" customFormat="1" ht="18" customHeight="1">
      <c r="B30" s="54"/>
      <c r="D30"/>
      <c r="E30" s="3"/>
      <c r="K30" s="54"/>
      <c r="M30" s="62"/>
      <c r="O30" s="64"/>
      <c r="S30" s="3"/>
      <c r="T30" s="3"/>
      <c r="W30" s="62"/>
      <c r="AA30" s="3"/>
      <c r="AE30" s="3"/>
      <c r="AF30" s="62"/>
      <c r="AH30"/>
      <c r="AI30" s="3"/>
      <c r="AJ30" s="3"/>
      <c r="AK30" s="54"/>
    </row>
    <row r="31" spans="2:37" s="57" customFormat="1" ht="18" customHeight="1">
      <c r="B31" s="54"/>
      <c r="C31" s="3"/>
      <c r="D31" s="3"/>
      <c r="E31" s="3"/>
      <c r="F31" s="5"/>
      <c r="I31" s="120"/>
      <c r="K31" s="151" t="s">
        <v>9</v>
      </c>
      <c r="L31" s="3"/>
      <c r="P31" s="94"/>
      <c r="X31" s="194"/>
      <c r="Z31" s="26"/>
      <c r="AD31" s="26"/>
      <c r="AF31" s="26"/>
      <c r="AG31" s="3"/>
      <c r="AH31" s="3"/>
      <c r="AI31" s="3"/>
      <c r="AJ31" s="126"/>
      <c r="AK31" s="54"/>
    </row>
    <row r="32" spans="2:37" s="57" customFormat="1" ht="18" customHeight="1">
      <c r="B32" s="54"/>
      <c r="D32" s="121"/>
      <c r="E32" s="26"/>
      <c r="F32" s="3"/>
      <c r="G32" s="3"/>
      <c r="H32"/>
      <c r="I32" s="125"/>
      <c r="J32" s="3"/>
      <c r="K32" s="3"/>
      <c r="L32" s="3"/>
      <c r="M32" s="3"/>
      <c r="N32" s="3"/>
      <c r="O32" s="3"/>
      <c r="P32" s="3"/>
      <c r="Q32" s="193"/>
      <c r="X32" s="3"/>
      <c r="Z32" s="150" t="s">
        <v>37</v>
      </c>
      <c r="AA32" s="3"/>
      <c r="AF32" s="3"/>
      <c r="AH32" s="121"/>
      <c r="AJ32" s="218"/>
      <c r="AK32" s="54"/>
    </row>
    <row r="33" spans="2:37" s="57" customFormat="1" ht="18" customHeight="1">
      <c r="B33" s="54"/>
      <c r="C33" s="3"/>
      <c r="D33" s="3"/>
      <c r="E33" s="3"/>
      <c r="G33" s="217"/>
      <c r="H33" s="5"/>
      <c r="I33" s="64"/>
      <c r="M33" s="3"/>
      <c r="N33" s="3"/>
      <c r="P33" s="62"/>
      <c r="Q33" s="3"/>
      <c r="R33" s="54"/>
      <c r="T33" s="54"/>
      <c r="U33" s="3"/>
      <c r="V33" s="3"/>
      <c r="W33" s="3"/>
      <c r="X33" s="3"/>
      <c r="Y33" s="3"/>
      <c r="Z33" s="54"/>
      <c r="AD33" s="192"/>
      <c r="AE33" s="5"/>
      <c r="AF33" s="5"/>
      <c r="AG33" s="3"/>
      <c r="AH33" s="3"/>
      <c r="AI33" s="223"/>
      <c r="AK33" s="54"/>
    </row>
    <row r="34" spans="2:37" s="57" customFormat="1" ht="18" customHeight="1">
      <c r="B34" s="54"/>
      <c r="C34" s="3"/>
      <c r="D34" s="3"/>
      <c r="E34" s="120"/>
      <c r="F34" s="193"/>
      <c r="G34" s="3"/>
      <c r="I34" s="193"/>
      <c r="K34" s="195"/>
      <c r="L34" s="193"/>
      <c r="N34" s="193"/>
      <c r="O34" s="62"/>
      <c r="P34" s="62"/>
      <c r="Q34" s="3"/>
      <c r="R34" s="92"/>
      <c r="U34" s="219">
        <v>4</v>
      </c>
      <c r="V34" s="245">
        <v>5</v>
      </c>
      <c r="X34" s="219">
        <v>6</v>
      </c>
      <c r="Y34" s="219"/>
      <c r="AA34" s="3"/>
      <c r="AD34" s="185"/>
      <c r="AE34" s="151" t="s">
        <v>44</v>
      </c>
      <c r="AF34" s="3"/>
      <c r="AG34" s="3"/>
      <c r="AH34" s="3"/>
      <c r="AI34" s="223"/>
      <c r="AJ34" s="3"/>
      <c r="AK34" s="54"/>
    </row>
    <row r="35" spans="2:37" s="57" customFormat="1" ht="18" customHeight="1">
      <c r="B35"/>
      <c r="C35"/>
      <c r="D35" s="123"/>
      <c r="E35" s="3"/>
      <c r="F35" s="3"/>
      <c r="G35" s="193">
        <v>1</v>
      </c>
      <c r="I35" s="3"/>
      <c r="K35" s="3"/>
      <c r="L35" s="3"/>
      <c r="M35" s="62"/>
      <c r="N35" s="3"/>
      <c r="P35" s="62"/>
      <c r="Q35" s="62"/>
      <c r="R35" s="193">
        <v>3</v>
      </c>
      <c r="S35" s="62"/>
      <c r="V35" s="62"/>
      <c r="W35" s="3"/>
      <c r="X35" s="65"/>
      <c r="Y35" s="3"/>
      <c r="Z35" s="3"/>
      <c r="AC35" s="194">
        <v>7</v>
      </c>
      <c r="AD35" s="194"/>
      <c r="AE35" s="194"/>
      <c r="AG35"/>
      <c r="AH35" s="243">
        <v>19.692</v>
      </c>
      <c r="AI35" s="234"/>
      <c r="AK35" s="54"/>
    </row>
    <row r="36" spans="4:37" s="57" customFormat="1" ht="18" customHeight="1">
      <c r="D36" s="5"/>
      <c r="E36" s="122"/>
      <c r="G36" s="3"/>
      <c r="I36" s="193"/>
      <c r="K36" s="124"/>
      <c r="L36" s="193"/>
      <c r="M36" s="3"/>
      <c r="Q36" s="4"/>
      <c r="R36" s="3"/>
      <c r="X36" s="3"/>
      <c r="Y36" s="193"/>
      <c r="Z36" s="193"/>
      <c r="AC36" s="3"/>
      <c r="AD36" s="3"/>
      <c r="AE36" s="3"/>
      <c r="AG36" s="3"/>
      <c r="AH36" s="5"/>
      <c r="AI36" s="122"/>
      <c r="AJ36"/>
      <c r="AK36" s="54"/>
    </row>
    <row r="37" spans="4:37" s="57" customFormat="1" ht="18" customHeight="1">
      <c r="D37" s="3"/>
      <c r="E37" s="3"/>
      <c r="F37" s="62"/>
      <c r="G37" s="3"/>
      <c r="I37" s="191"/>
      <c r="L37"/>
      <c r="M37" s="193">
        <v>2</v>
      </c>
      <c r="Q37" s="4"/>
      <c r="T37" s="3"/>
      <c r="V37" s="62"/>
      <c r="Y37" s="194"/>
      <c r="Z37" s="194"/>
      <c r="AC37" s="219"/>
      <c r="AD37" s="62"/>
      <c r="AE37" s="3"/>
      <c r="AF37" s="3"/>
      <c r="AI37" s="3"/>
      <c r="AJ37" s="233" t="s">
        <v>66</v>
      </c>
      <c r="AK37" s="54"/>
    </row>
    <row r="38" spans="2:37" s="57" customFormat="1" ht="18" customHeight="1">
      <c r="B38" s="54"/>
      <c r="D38" s="242" t="s">
        <v>8</v>
      </c>
      <c r="E38"/>
      <c r="F38" s="3"/>
      <c r="I38" s="3"/>
      <c r="J38" s="3"/>
      <c r="K38" s="3"/>
      <c r="L38" s="93"/>
      <c r="M38" s="3"/>
      <c r="N38" s="3"/>
      <c r="Q38" s="3"/>
      <c r="T38" s="68"/>
      <c r="Y38" s="3"/>
      <c r="Z38" s="3"/>
      <c r="AB38" s="3"/>
      <c r="AC38" s="3"/>
      <c r="AE38" s="26"/>
      <c r="AF38" s="26"/>
      <c r="AI38" s="89"/>
      <c r="AJ38" s="233" t="s">
        <v>65</v>
      </c>
      <c r="AK38" s="54"/>
    </row>
    <row r="39" spans="2:37" s="57" customFormat="1" ht="18" customHeight="1">
      <c r="B39" s="67"/>
      <c r="C39" s="3"/>
      <c r="D39" s="3"/>
      <c r="E39" s="4"/>
      <c r="F39" s="5"/>
      <c r="H39" s="3"/>
      <c r="J39" s="3"/>
      <c r="K39" s="5"/>
      <c r="N39" s="3"/>
      <c r="Q39" s="3"/>
      <c r="AA39" s="3"/>
      <c r="AB39" s="3"/>
      <c r="AD39" s="196"/>
      <c r="AG39" s="3"/>
      <c r="AI39" s="89"/>
      <c r="AK39" s="54"/>
    </row>
    <row r="40" spans="2:37" s="57" customFormat="1" ht="18" customHeight="1">
      <c r="B40" s="66"/>
      <c r="C40" s="69"/>
      <c r="F40" s="62"/>
      <c r="G40" s="62"/>
      <c r="H40" s="3"/>
      <c r="J40" s="233"/>
      <c r="M40" s="216"/>
      <c r="N40" s="93"/>
      <c r="O40"/>
      <c r="Q40" s="3"/>
      <c r="R40" s="62"/>
      <c r="T40" s="3"/>
      <c r="W40" s="244">
        <v>19.495</v>
      </c>
      <c r="X40" s="3"/>
      <c r="AA40" s="26"/>
      <c r="AB40" s="26"/>
      <c r="AK40" s="54"/>
    </row>
    <row r="41" spans="8:37" s="57" customFormat="1" ht="18" customHeight="1">
      <c r="H41"/>
      <c r="K41" s="3"/>
      <c r="N41" s="95"/>
      <c r="P41" s="210" t="s">
        <v>31</v>
      </c>
      <c r="Q41" s="3"/>
      <c r="R41" s="69"/>
      <c r="Y41" s="3"/>
      <c r="AD41" s="196"/>
      <c r="AK41" s="54"/>
    </row>
    <row r="42" spans="12:37" s="57" customFormat="1" ht="18" customHeight="1">
      <c r="L42" s="150"/>
      <c r="M42" s="3"/>
      <c r="N42" s="3"/>
      <c r="O42" s="3"/>
      <c r="Q42" s="219"/>
      <c r="T42" s="3"/>
      <c r="AK42" s="54"/>
    </row>
    <row r="43" spans="5:24" s="57" customFormat="1" ht="18" customHeight="1">
      <c r="E43" s="3"/>
      <c r="I43" s="3"/>
      <c r="K43" s="3"/>
      <c r="L43" s="3"/>
      <c r="N43" s="95"/>
      <c r="P43" s="62"/>
      <c r="Q43" s="3"/>
      <c r="R43" s="3"/>
      <c r="S43" s="3"/>
      <c r="T43" s="5"/>
      <c r="W43" s="3"/>
      <c r="X43" s="3"/>
    </row>
    <row r="44" spans="5:13" s="57" customFormat="1" ht="18" customHeight="1">
      <c r="E44" s="3"/>
      <c r="K44" s="92"/>
      <c r="L44" s="26"/>
      <c r="M44" s="220"/>
    </row>
    <row r="45" spans="5:14" s="57" customFormat="1" ht="18" customHeight="1">
      <c r="E45" s="3"/>
      <c r="N45" s="89"/>
    </row>
    <row r="46" spans="11:19" s="57" customFormat="1" ht="18" customHeight="1">
      <c r="K46" s="92"/>
      <c r="N46" s="89"/>
      <c r="S46" s="3"/>
    </row>
    <row r="47" spans="2:37" s="57" customFormat="1" ht="18" customHeight="1">
      <c r="B47" s="54"/>
      <c r="C47" s="69"/>
      <c r="F47" s="62"/>
      <c r="G47" s="3"/>
      <c r="H47" s="62"/>
      <c r="I47" s="3"/>
      <c r="L47" s="3"/>
      <c r="M47" s="62"/>
      <c r="P47" s="62"/>
      <c r="Q47" s="62"/>
      <c r="R47" s="62"/>
      <c r="S47" s="62"/>
      <c r="T47" s="62"/>
      <c r="V47" s="62"/>
      <c r="W47" s="62"/>
      <c r="X47" s="3"/>
      <c r="AB47" s="63"/>
      <c r="AD47" s="62"/>
      <c r="AE47" s="62"/>
      <c r="AF47" s="62"/>
      <c r="AH47" s="62"/>
      <c r="AI47" s="3"/>
      <c r="AJ47" s="71"/>
      <c r="AK47" s="54"/>
    </row>
    <row r="48" spans="2:37" s="57" customFormat="1" ht="18" customHeight="1">
      <c r="B48" s="54"/>
      <c r="C48" s="70"/>
      <c r="D48" s="70"/>
      <c r="H48" s="62"/>
      <c r="J48" s="62"/>
      <c r="L48" s="93"/>
      <c r="M48" s="63"/>
      <c r="N48" s="62"/>
      <c r="O48" s="62"/>
      <c r="P48" s="62"/>
      <c r="Q48" s="62"/>
      <c r="R48" s="62"/>
      <c r="T48" s="54"/>
      <c r="U48" s="62"/>
      <c r="V48" s="62"/>
      <c r="W48" s="62"/>
      <c r="X48" s="62"/>
      <c r="Y48" s="62"/>
      <c r="Z48" s="62"/>
      <c r="AA48" s="62"/>
      <c r="AB48" s="63"/>
      <c r="AD48" s="63"/>
      <c r="AH48" s="54"/>
      <c r="AI48" s="62"/>
      <c r="AJ48" s="69"/>
      <c r="AK48" s="54"/>
    </row>
    <row r="49" spans="2:37" s="57" customFormat="1" ht="18" customHeight="1">
      <c r="B49" s="54"/>
      <c r="C49" s="54"/>
      <c r="D49" s="54"/>
      <c r="E49" s="54"/>
      <c r="L49" s="94"/>
      <c r="Q49" s="62"/>
      <c r="R49" s="62"/>
      <c r="S49" s="25"/>
      <c r="U49" s="62"/>
      <c r="V49" s="62"/>
      <c r="W49" s="63"/>
      <c r="X49" s="63"/>
      <c r="Y49" s="62"/>
      <c r="Z49" s="63"/>
      <c r="AA49" s="63"/>
      <c r="AB49" s="62"/>
      <c r="AD49" s="62"/>
      <c r="AE49" s="62"/>
      <c r="AF49" s="62"/>
      <c r="AG49" s="67"/>
      <c r="AH49" s="54"/>
      <c r="AI49" s="54"/>
      <c r="AJ49" s="54"/>
      <c r="AK49" s="54"/>
    </row>
    <row r="50" spans="17:21" s="57" customFormat="1" ht="18" customHeight="1">
      <c r="Q50" s="63"/>
      <c r="R50" s="63"/>
      <c r="S50" s="24"/>
      <c r="T50" s="63"/>
      <c r="U50" s="63"/>
    </row>
    <row r="51" spans="2:36" s="57" customFormat="1" ht="18" customHeight="1" thickBot="1">
      <c r="B51"/>
      <c r="C51"/>
      <c r="D51"/>
      <c r="E51"/>
      <c r="F51"/>
      <c r="G51"/>
      <c r="H51"/>
      <c r="I51"/>
      <c r="J51"/>
      <c r="K51"/>
      <c r="L51"/>
      <c r="S51" s="24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s="73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98" t="s">
        <v>14</v>
      </c>
      <c r="P52" s="99"/>
      <c r="Q52" s="99"/>
      <c r="R52" s="100"/>
      <c r="S52" s="75"/>
      <c r="T52" s="98" t="s">
        <v>15</v>
      </c>
      <c r="U52" s="99"/>
      <c r="V52" s="99"/>
      <c r="W52" s="100"/>
      <c r="X52" s="72"/>
      <c r="Y52" s="72"/>
      <c r="Z52" s="139"/>
      <c r="AA52" s="139"/>
      <c r="AB52" s="139"/>
      <c r="AC52" s="139"/>
      <c r="AD52" s="139"/>
      <c r="AE52" s="154"/>
      <c r="AF52" s="139"/>
      <c r="AG52" s="139"/>
      <c r="AH52" s="139"/>
      <c r="AI52" s="139"/>
      <c r="AJ52" s="139"/>
    </row>
    <row r="53" spans="2:36" s="74" customFormat="1" ht="21" customHeight="1">
      <c r="B53"/>
      <c r="C53"/>
      <c r="D53"/>
      <c r="E53"/>
      <c r="F53"/>
      <c r="G53"/>
      <c r="H53"/>
      <c r="I53"/>
      <c r="J53"/>
      <c r="K53"/>
      <c r="L53"/>
      <c r="M53" s="72"/>
      <c r="N53" s="72"/>
      <c r="O53" s="101"/>
      <c r="P53" s="97"/>
      <c r="Q53" s="97"/>
      <c r="R53" s="102"/>
      <c r="S53" s="80"/>
      <c r="T53" s="101"/>
      <c r="U53" s="97"/>
      <c r="V53" s="97"/>
      <c r="W53" s="102"/>
      <c r="X53" s="72"/>
      <c r="Y53" s="72"/>
      <c r="Z53"/>
      <c r="AA53"/>
      <c r="AB53"/>
      <c r="AC53"/>
      <c r="AD53"/>
      <c r="AE53"/>
      <c r="AF53"/>
      <c r="AG53"/>
      <c r="AH53"/>
      <c r="AI53"/>
      <c r="AJ53"/>
    </row>
    <row r="54" spans="2:36" s="2" customFormat="1" ht="21" customHeight="1" thickBot="1">
      <c r="B54" s="155" t="s">
        <v>10</v>
      </c>
      <c r="C54" s="156" t="s">
        <v>11</v>
      </c>
      <c r="D54" s="156" t="s">
        <v>12</v>
      </c>
      <c r="E54" s="156" t="s">
        <v>13</v>
      </c>
      <c r="F54" s="156" t="s">
        <v>26</v>
      </c>
      <c r="G54" s="157"/>
      <c r="H54" s="157"/>
      <c r="I54" s="224" t="s">
        <v>27</v>
      </c>
      <c r="J54" s="224"/>
      <c r="K54" s="157"/>
      <c r="L54" s="158"/>
      <c r="M54" s="72"/>
      <c r="N54" s="72"/>
      <c r="O54" s="76" t="s">
        <v>10</v>
      </c>
      <c r="P54" s="77" t="s">
        <v>17</v>
      </c>
      <c r="Q54" s="77" t="s">
        <v>18</v>
      </c>
      <c r="R54" s="78" t="s">
        <v>19</v>
      </c>
      <c r="T54" s="76" t="s">
        <v>10</v>
      </c>
      <c r="U54" s="77" t="s">
        <v>17</v>
      </c>
      <c r="V54" s="77" t="s">
        <v>18</v>
      </c>
      <c r="W54" s="78" t="s">
        <v>19</v>
      </c>
      <c r="X54" s="72"/>
      <c r="Y54" s="72"/>
      <c r="Z54" s="155" t="s">
        <v>10</v>
      </c>
      <c r="AA54" s="156" t="s">
        <v>11</v>
      </c>
      <c r="AB54" s="156" t="s">
        <v>12</v>
      </c>
      <c r="AC54" s="156" t="s">
        <v>13</v>
      </c>
      <c r="AD54" s="156" t="s">
        <v>26</v>
      </c>
      <c r="AE54" s="157"/>
      <c r="AF54" s="157"/>
      <c r="AG54" s="224" t="s">
        <v>27</v>
      </c>
      <c r="AH54" s="224"/>
      <c r="AI54" s="157"/>
      <c r="AJ54" s="158"/>
    </row>
    <row r="55" spans="2:36" s="2" customFormat="1" ht="24.75" customHeight="1" thickTop="1">
      <c r="B55" s="159"/>
      <c r="C55" s="160"/>
      <c r="D55" s="161"/>
      <c r="E55" s="162"/>
      <c r="F55" s="163"/>
      <c r="G55" s="164"/>
      <c r="H55" s="165"/>
      <c r="I55" s="165"/>
      <c r="J55" s="165"/>
      <c r="K55" s="165"/>
      <c r="L55" s="166"/>
      <c r="M55" s="72"/>
      <c r="N55" s="72"/>
      <c r="O55" s="81"/>
      <c r="P55" s="143"/>
      <c r="Q55" s="119"/>
      <c r="R55" s="84"/>
      <c r="T55" s="239"/>
      <c r="U55" s="240" t="s">
        <v>61</v>
      </c>
      <c r="V55" s="240">
        <v>19.564</v>
      </c>
      <c r="W55" s="241"/>
      <c r="X55" s="72"/>
      <c r="Y55" s="72"/>
      <c r="Z55" s="184"/>
      <c r="AA55" s="160"/>
      <c r="AB55" s="161"/>
      <c r="AC55" s="162"/>
      <c r="AD55" s="163"/>
      <c r="AE55" s="164"/>
      <c r="AF55" s="165"/>
      <c r="AG55" s="165"/>
      <c r="AH55" s="165"/>
      <c r="AI55" s="165"/>
      <c r="AJ55" s="166"/>
    </row>
    <row r="56" spans="2:36" s="2" customFormat="1" ht="24.75" customHeight="1">
      <c r="B56" s="209" t="s">
        <v>24</v>
      </c>
      <c r="C56" s="167">
        <v>19.189</v>
      </c>
      <c r="D56" s="168">
        <v>42</v>
      </c>
      <c r="E56" s="169">
        <f>C56+D56*0.001</f>
        <v>19.231</v>
      </c>
      <c r="F56" s="170" t="s">
        <v>16</v>
      </c>
      <c r="G56" s="182" t="s">
        <v>51</v>
      </c>
      <c r="H56" s="17"/>
      <c r="I56" s="17"/>
      <c r="J56" s="17"/>
      <c r="K56" s="17"/>
      <c r="L56" s="166"/>
      <c r="M56" s="72"/>
      <c r="N56" s="72"/>
      <c r="O56" s="81">
        <v>1</v>
      </c>
      <c r="P56" s="143">
        <v>19.231</v>
      </c>
      <c r="Q56" s="143">
        <v>19.564</v>
      </c>
      <c r="R56" s="84">
        <f>(Q56-P56)*1000</f>
        <v>332.9999999999984</v>
      </c>
      <c r="S56" s="79" t="s">
        <v>20</v>
      </c>
      <c r="T56" s="83">
        <v>1</v>
      </c>
      <c r="U56" s="145">
        <v>19.514</v>
      </c>
      <c r="V56" s="145">
        <v>19.564</v>
      </c>
      <c r="W56" s="84">
        <f>(V56-U56)*1000</f>
        <v>50.00000000000071</v>
      </c>
      <c r="X56" s="72"/>
      <c r="Y56" s="72"/>
      <c r="Z56" s="183" t="s">
        <v>39</v>
      </c>
      <c r="AA56" s="169">
        <v>19.458</v>
      </c>
      <c r="AB56" s="168">
        <v>-37</v>
      </c>
      <c r="AC56" s="169">
        <f>AA56+AB56*0.001</f>
        <v>19.421</v>
      </c>
      <c r="AD56" s="170" t="s">
        <v>16</v>
      </c>
      <c r="AE56" s="182" t="s">
        <v>56</v>
      </c>
      <c r="AF56" s="17"/>
      <c r="AG56" s="1"/>
      <c r="AH56" s="17"/>
      <c r="AI56" s="17"/>
      <c r="AJ56" s="166"/>
    </row>
    <row r="57" spans="2:36" s="2" customFormat="1" ht="24.75" customHeight="1" thickBot="1">
      <c r="B57" s="183" t="s">
        <v>9</v>
      </c>
      <c r="C57" s="169">
        <v>19.239</v>
      </c>
      <c r="D57" s="168"/>
      <c r="E57" s="169"/>
      <c r="F57" s="170" t="s">
        <v>16</v>
      </c>
      <c r="G57" s="182" t="s">
        <v>52</v>
      </c>
      <c r="H57" s="17"/>
      <c r="I57" s="17"/>
      <c r="J57" s="17"/>
      <c r="K57" s="17"/>
      <c r="L57" s="166"/>
      <c r="M57" s="72"/>
      <c r="N57" s="72"/>
      <c r="O57" s="81"/>
      <c r="P57" s="143"/>
      <c r="Q57" s="119"/>
      <c r="R57" s="84">
        <f>(Q57-P57)*1000</f>
        <v>0</v>
      </c>
      <c r="S57" s="80"/>
      <c r="T57" s="83"/>
      <c r="U57" s="145"/>
      <c r="V57" s="145"/>
      <c r="W57" s="84">
        <f>(V57-U57)*1000</f>
        <v>0</v>
      </c>
      <c r="X57" s="72"/>
      <c r="Y57" s="72"/>
      <c r="Z57" s="183" t="s">
        <v>38</v>
      </c>
      <c r="AA57" s="169">
        <v>19.485</v>
      </c>
      <c r="AB57" s="168">
        <v>-37</v>
      </c>
      <c r="AC57" s="169">
        <f>AA57+AB57*0.001</f>
        <v>19.448</v>
      </c>
      <c r="AD57" s="170" t="s">
        <v>16</v>
      </c>
      <c r="AE57" s="182" t="s">
        <v>30</v>
      </c>
      <c r="AF57" s="17"/>
      <c r="AG57" s="1"/>
      <c r="AH57" s="1"/>
      <c r="AI57" s="1"/>
      <c r="AJ57" s="171"/>
    </row>
    <row r="58" spans="2:36" s="2" customFormat="1" ht="24.75" customHeight="1" thickTop="1">
      <c r="B58" s="172"/>
      <c r="C58" s="173"/>
      <c r="D58" s="226"/>
      <c r="E58" s="169"/>
      <c r="F58" s="170"/>
      <c r="G58" s="182"/>
      <c r="H58"/>
      <c r="I58" s="1"/>
      <c r="J58" s="1"/>
      <c r="K58" s="1"/>
      <c r="L58" s="171"/>
      <c r="M58" s="72"/>
      <c r="N58" s="72"/>
      <c r="O58" s="146" t="s">
        <v>23</v>
      </c>
      <c r="P58" s="147"/>
      <c r="Q58" s="147"/>
      <c r="R58" s="148"/>
      <c r="S58" s="82" t="s">
        <v>21</v>
      </c>
      <c r="T58" s="146" t="s">
        <v>23</v>
      </c>
      <c r="U58" s="147"/>
      <c r="V58" s="147"/>
      <c r="W58" s="148"/>
      <c r="X58" s="72"/>
      <c r="Y58" s="72"/>
      <c r="Z58" s="183"/>
      <c r="AA58" s="169"/>
      <c r="AB58" s="168"/>
      <c r="AC58" s="169"/>
      <c r="AD58" s="170"/>
      <c r="AE58" s="182"/>
      <c r="AF58" s="17"/>
      <c r="AG58" s="1"/>
      <c r="AH58" s="17"/>
      <c r="AI58" s="17"/>
      <c r="AJ58" s="166"/>
    </row>
    <row r="59" spans="2:36" s="2" customFormat="1" ht="24.75" customHeight="1">
      <c r="B59" s="172" t="s">
        <v>28</v>
      </c>
      <c r="C59" s="173">
        <v>19.285</v>
      </c>
      <c r="D59" s="226">
        <v>37</v>
      </c>
      <c r="E59" s="169">
        <f>C59+D59*0.001</f>
        <v>19.322</v>
      </c>
      <c r="F59" s="170" t="s">
        <v>16</v>
      </c>
      <c r="G59" s="182" t="s">
        <v>53</v>
      </c>
      <c r="H59"/>
      <c r="I59" s="1"/>
      <c r="J59" s="1"/>
      <c r="K59" s="1"/>
      <c r="L59" s="171"/>
      <c r="M59" s="72"/>
      <c r="N59" s="72"/>
      <c r="O59" s="215" t="s">
        <v>36</v>
      </c>
      <c r="P59" s="91">
        <v>19.617</v>
      </c>
      <c r="Q59" s="119">
        <v>19.692</v>
      </c>
      <c r="R59" s="84">
        <f>(Q59-P59)*1000</f>
        <v>74.99999999999929</v>
      </c>
      <c r="S59" s="85" t="s">
        <v>22</v>
      </c>
      <c r="T59" s="215" t="s">
        <v>62</v>
      </c>
      <c r="U59" s="91">
        <v>19.239</v>
      </c>
      <c r="V59" s="119">
        <v>19.692</v>
      </c>
      <c r="W59" s="84">
        <f>(V59-U59)*1000</f>
        <v>452.99999999999943</v>
      </c>
      <c r="X59" s="72"/>
      <c r="Y59" s="72"/>
      <c r="Z59" s="183" t="s">
        <v>40</v>
      </c>
      <c r="AA59" s="169">
        <v>19.516</v>
      </c>
      <c r="AB59" s="168">
        <v>-37</v>
      </c>
      <c r="AC59" s="169">
        <f>AA59+AB59*0.001</f>
        <v>19.479</v>
      </c>
      <c r="AD59" s="170" t="s">
        <v>16</v>
      </c>
      <c r="AE59" s="182" t="s">
        <v>42</v>
      </c>
      <c r="AF59" s="17"/>
      <c r="AG59" s="1"/>
      <c r="AH59" s="1"/>
      <c r="AI59" s="1"/>
      <c r="AJ59" s="171"/>
    </row>
    <row r="60" spans="2:36" s="2" customFormat="1" ht="24.75" customHeight="1">
      <c r="B60" s="183" t="s">
        <v>31</v>
      </c>
      <c r="C60" s="169">
        <v>19.34</v>
      </c>
      <c r="D60" s="168"/>
      <c r="E60" s="169"/>
      <c r="F60" s="170" t="s">
        <v>16</v>
      </c>
      <c r="G60" s="182" t="s">
        <v>54</v>
      </c>
      <c r="H60" s="17"/>
      <c r="I60" s="1"/>
      <c r="J60" s="1"/>
      <c r="K60" s="1"/>
      <c r="L60" s="171"/>
      <c r="M60" s="72"/>
      <c r="N60" s="72"/>
      <c r="O60" s="144">
        <v>2</v>
      </c>
      <c r="P60" s="91">
        <v>19.34</v>
      </c>
      <c r="Q60" s="119">
        <v>19.495</v>
      </c>
      <c r="R60" s="84">
        <f>(Q60-P60)*1000</f>
        <v>155.00000000000114</v>
      </c>
      <c r="S60" s="80"/>
      <c r="T60" s="144"/>
      <c r="U60" s="91"/>
      <c r="V60" s="119"/>
      <c r="W60" s="84">
        <f>(V60-U60)*1000</f>
        <v>0</v>
      </c>
      <c r="X60" s="72"/>
      <c r="Y60" s="72"/>
      <c r="Z60" s="183" t="s">
        <v>37</v>
      </c>
      <c r="AA60" s="169">
        <v>19.548</v>
      </c>
      <c r="AB60" s="168"/>
      <c r="AC60" s="169"/>
      <c r="AD60" s="170" t="s">
        <v>16</v>
      </c>
      <c r="AE60" s="182" t="s">
        <v>57</v>
      </c>
      <c r="AF60" s="17"/>
      <c r="AG60" s="1"/>
      <c r="AH60" s="1"/>
      <c r="AI60" s="1"/>
      <c r="AJ60" s="171"/>
    </row>
    <row r="61" spans="2:36" s="2" customFormat="1" ht="24.75" customHeight="1">
      <c r="B61" s="172"/>
      <c r="C61" s="173"/>
      <c r="D61" s="226"/>
      <c r="E61" s="169">
        <f>C61+D61*0.001</f>
        <v>0</v>
      </c>
      <c r="F61" s="170"/>
      <c r="G61" s="182"/>
      <c r="H61" s="17"/>
      <c r="I61" s="1"/>
      <c r="J61" s="1"/>
      <c r="K61" s="1"/>
      <c r="L61" s="171"/>
      <c r="M61" s="72"/>
      <c r="N61" s="72"/>
      <c r="O61" s="144">
        <v>3</v>
      </c>
      <c r="P61" s="91">
        <v>19.239</v>
      </c>
      <c r="Q61" s="119">
        <v>19.548</v>
      </c>
      <c r="R61" s="84">
        <f>(Q61-P61)*1000</f>
        <v>308.9999999999975</v>
      </c>
      <c r="S61" s="86" t="s">
        <v>29</v>
      </c>
      <c r="T61" s="215" t="s">
        <v>63</v>
      </c>
      <c r="U61" s="91">
        <v>19.393</v>
      </c>
      <c r="V61" s="119">
        <v>19.692</v>
      </c>
      <c r="W61" s="84">
        <f>(V61-U61)*1000</f>
        <v>298.9999999999995</v>
      </c>
      <c r="X61" s="72"/>
      <c r="Y61" s="72"/>
      <c r="Z61" s="183" t="s">
        <v>41</v>
      </c>
      <c r="AA61" s="169">
        <v>19.599</v>
      </c>
      <c r="AB61" s="168">
        <v>-35</v>
      </c>
      <c r="AC61" s="169">
        <f>AA61+AB61*0.001</f>
        <v>19.564</v>
      </c>
      <c r="AD61" s="170" t="s">
        <v>16</v>
      </c>
      <c r="AE61" s="182" t="s">
        <v>58</v>
      </c>
      <c r="AF61" s="17"/>
      <c r="AG61" s="1"/>
      <c r="AH61" s="1"/>
      <c r="AI61" s="1"/>
      <c r="AJ61" s="171"/>
    </row>
    <row r="62" spans="2:36" s="2" customFormat="1" ht="24.75" customHeight="1">
      <c r="B62" s="172" t="s">
        <v>25</v>
      </c>
      <c r="C62" s="173">
        <v>19.394</v>
      </c>
      <c r="D62" s="226">
        <v>37</v>
      </c>
      <c r="E62" s="169">
        <f>C62+D62*0.001</f>
        <v>19.430999999999997</v>
      </c>
      <c r="F62" s="170" t="s">
        <v>16</v>
      </c>
      <c r="G62" s="182" t="s">
        <v>55</v>
      </c>
      <c r="H62" s="230"/>
      <c r="I62" s="231"/>
      <c r="J62" s="118"/>
      <c r="K62" s="118"/>
      <c r="L62" s="232"/>
      <c r="M62" s="72"/>
      <c r="N62" s="72"/>
      <c r="O62" s="144">
        <v>5</v>
      </c>
      <c r="P62" s="91">
        <v>19.393</v>
      </c>
      <c r="Q62" s="119">
        <v>19.448</v>
      </c>
      <c r="R62" s="84">
        <f>(Q62-P62)*1000</f>
        <v>54.999999999999716</v>
      </c>
      <c r="S62" s="86">
        <v>2009</v>
      </c>
      <c r="T62" s="144"/>
      <c r="U62" s="91"/>
      <c r="V62" s="119"/>
      <c r="W62" s="84"/>
      <c r="X62" s="72"/>
      <c r="Y62" s="72"/>
      <c r="Z62" s="183" t="s">
        <v>59</v>
      </c>
      <c r="AA62" s="169">
        <v>19.617</v>
      </c>
      <c r="AB62" s="168"/>
      <c r="AC62" s="169"/>
      <c r="AD62" s="170" t="s">
        <v>16</v>
      </c>
      <c r="AE62" s="182" t="s">
        <v>60</v>
      </c>
      <c r="AF62" s="17"/>
      <c r="AG62" s="17"/>
      <c r="AH62" s="1"/>
      <c r="AI62" s="1"/>
      <c r="AJ62" s="171"/>
    </row>
    <row r="63" spans="2:36" s="37" customFormat="1" ht="24.75" customHeight="1" thickBot="1">
      <c r="B63" s="227"/>
      <c r="C63" s="228"/>
      <c r="D63" s="229"/>
      <c r="E63" s="228"/>
      <c r="F63" s="176"/>
      <c r="G63" s="177"/>
      <c r="H63" s="178"/>
      <c r="I63" s="179"/>
      <c r="J63" s="180"/>
      <c r="K63" s="180"/>
      <c r="L63" s="181"/>
      <c r="M63" s="72"/>
      <c r="N63" s="72"/>
      <c r="O63" s="211">
        <v>7</v>
      </c>
      <c r="P63" s="212">
        <v>19.411</v>
      </c>
      <c r="Q63" s="213">
        <v>19.479</v>
      </c>
      <c r="R63" s="214">
        <f>(Q63-P63)*1000</f>
        <v>67.99999999999784</v>
      </c>
      <c r="S63" s="87"/>
      <c r="T63" s="211" t="s">
        <v>64</v>
      </c>
      <c r="U63" s="212">
        <v>19.411</v>
      </c>
      <c r="V63" s="213">
        <v>19.692</v>
      </c>
      <c r="W63" s="214">
        <f>(V63-U63)*1000</f>
        <v>280.9999999999988</v>
      </c>
      <c r="X63" s="72"/>
      <c r="Y63" s="72"/>
      <c r="Z63" s="174"/>
      <c r="AA63" s="175"/>
      <c r="AB63" s="175"/>
      <c r="AC63" s="175"/>
      <c r="AD63" s="176"/>
      <c r="AE63" s="177"/>
      <c r="AF63" s="178"/>
      <c r="AG63" s="179"/>
      <c r="AH63" s="180"/>
      <c r="AI63" s="180"/>
      <c r="AJ63" s="18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7"/>
  <drawing r:id="rId6"/>
  <legacyDrawing r:id="rId5"/>
  <oleObjects>
    <oleObject progId="Paint.Picture" shapeId="6782299" r:id="rId1"/>
    <oleObject progId="Paint.Picture" shapeId="6834680" r:id="rId2"/>
    <oleObject progId="Paint.Picture" shapeId="474578" r:id="rId3"/>
    <oleObject progId="Paint.Picture" shapeId="49107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2009-11-05T12:15:26Z</cp:lastPrinted>
  <dcterms:created xsi:type="dcterms:W3CDTF">2003-01-10T15:39:03Z</dcterms:created>
  <dcterms:modified xsi:type="dcterms:W3CDTF">2009-11-05T12:15:46Z</dcterms:modified>
  <cp:category/>
  <cp:version/>
  <cp:contentType/>
  <cp:contentStatus/>
</cp:coreProperties>
</file>