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40" activeTab="0"/>
  </bookViews>
  <sheets>
    <sheet name="Semily" sheetId="1" r:id="rId1"/>
    <sheet name="Semily - 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<sst xmlns="http://schemas.openxmlformats.org/spreadsheetml/2006/main" count="292" uniqueCount="156">
  <si>
    <t>Košťálov</t>
  </si>
  <si>
    <t>Železný Brod</t>
  </si>
  <si>
    <t>Návěstidla</t>
  </si>
  <si>
    <t xml:space="preserve"> Číslo  stavědla</t>
  </si>
  <si>
    <t>I</t>
  </si>
  <si>
    <t>565903</t>
  </si>
  <si>
    <t xml:space="preserve">          Číslo  stavědla</t>
  </si>
  <si>
    <t>II</t>
  </si>
  <si>
    <t>Vjezdová</t>
  </si>
  <si>
    <t>Odjezdová</t>
  </si>
  <si>
    <t xml:space="preserve">          Km  poloha</t>
  </si>
  <si>
    <t>Km  102,262</t>
  </si>
  <si>
    <t>Km  poloha</t>
  </si>
  <si>
    <t xml:space="preserve">   Typ  zabezpeč.   zařízení :</t>
  </si>
  <si>
    <t>staniční</t>
  </si>
  <si>
    <t>2</t>
  </si>
  <si>
    <t>Mechanické - ÚS</t>
  </si>
  <si>
    <t>S  1</t>
  </si>
  <si>
    <t>traťové</t>
  </si>
  <si>
    <t>(II.kat. - s releovými vybavovači,</t>
  </si>
  <si>
    <t>L  1</t>
  </si>
  <si>
    <t>Př L</t>
  </si>
  <si>
    <t>Telefonické  dorozumívání  -  D 2</t>
  </si>
  <si>
    <t>se svět. na sobě závis. návěstidly)</t>
  </si>
  <si>
    <t xml:space="preserve">  Telefonické dorozumívání - D 2</t>
  </si>
  <si>
    <t>Př S</t>
  </si>
  <si>
    <t>S  2</t>
  </si>
  <si>
    <t>E</t>
  </si>
  <si>
    <t>F</t>
  </si>
  <si>
    <t>L  2</t>
  </si>
  <si>
    <t>L</t>
  </si>
  <si>
    <t xml:space="preserve">   Způsob  přestavování  výhybek</t>
  </si>
  <si>
    <t>3</t>
  </si>
  <si>
    <t>S</t>
  </si>
  <si>
    <t>S  4</t>
  </si>
  <si>
    <t xml:space="preserve">   Zjišťování  konce  vlaku</t>
  </si>
  <si>
    <t>zast.</t>
  </si>
  <si>
    <t>Počet  výpravčích  :   1</t>
  </si>
  <si>
    <t>30</t>
  </si>
  <si>
    <t>L  4</t>
  </si>
  <si>
    <t>proj.</t>
  </si>
  <si>
    <t>00</t>
  </si>
  <si>
    <t xml:space="preserve">   Počet  signalistů  (vyhybkářů)</t>
  </si>
  <si>
    <t>1</t>
  </si>
  <si>
    <t>Vk 1</t>
  </si>
  <si>
    <t>PZM v km 101,055 + 102,017</t>
  </si>
  <si>
    <t>S 1</t>
  </si>
  <si>
    <t>S 2</t>
  </si>
  <si>
    <t>L 1</t>
  </si>
  <si>
    <t>Vk D1 / 1</t>
  </si>
  <si>
    <t>Vk D1</t>
  </si>
  <si>
    <t>S 4</t>
  </si>
  <si>
    <t xml:space="preserve">  L 2</t>
  </si>
  <si>
    <t>PZM v km 102,544</t>
  </si>
  <si>
    <t>102,515</t>
  </si>
  <si>
    <t xml:space="preserve">  L 4</t>
  </si>
  <si>
    <t>Vk 2</t>
  </si>
  <si>
    <t>Výhybky</t>
  </si>
  <si>
    <t>Tabulka  rychlostí</t>
  </si>
  <si>
    <t xml:space="preserve">   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</si>
  <si>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</si>
  <si>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</si>
  <si>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</si>
  <si>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</si>
  <si>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</si>
  <si>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</si>
  <si>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</si>
  <si>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</si>
  <si>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</si>
  <si>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</si>
  <si>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</si>
  <si>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</si>
  <si>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</si>
  <si>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ruč.</t>
  </si>
  <si>
    <t>C</t>
  </si>
  <si>
    <t>r/z</t>
  </si>
  <si>
    <t>trať.</t>
  </si>
  <si>
    <t>Sena</t>
  </si>
  <si>
    <t>JTom</t>
  </si>
  <si>
    <t>V.</t>
  </si>
  <si>
    <t>Současné vjezdy</t>
  </si>
  <si>
    <t>Manipulační koleje</t>
  </si>
  <si>
    <t>jsou povoleny</t>
  </si>
  <si>
    <t>4a</t>
  </si>
  <si>
    <t>Směr  :  Košťálov</t>
  </si>
  <si>
    <t>Návěstidla  -  ŽST</t>
  </si>
  <si>
    <t>Směr  :  Železný Brod</t>
  </si>
  <si>
    <t>Seřaďovací</t>
  </si>
  <si>
    <t>Obvod  DOZ</t>
  </si>
  <si>
    <t>Km  102,276</t>
  </si>
  <si>
    <t>Traťové</t>
  </si>
  <si>
    <t>zabezpečovací</t>
  </si>
  <si>
    <t>Automatické  hradlo</t>
  </si>
  <si>
    <t>Kód : 14</t>
  </si>
  <si>
    <t>Se 1</t>
  </si>
  <si>
    <t>SENA</t>
  </si>
  <si>
    <t>L 2</t>
  </si>
  <si>
    <t>zařízení :</t>
  </si>
  <si>
    <t>( bez návěstního bodu )</t>
  </si>
  <si>
    <t>Se 2</t>
  </si>
  <si>
    <t>Se 4</t>
  </si>
  <si>
    <t>Se 3</t>
  </si>
  <si>
    <t>II.  /  2010</t>
  </si>
  <si>
    <t>L 4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</si>
  <si>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</si>
  <si>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</si>
  <si>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</si>
  <si>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</si>
  <si>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</si>
  <si>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</si>
  <si>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</si>
  <si>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102,234</t>
  </si>
  <si>
    <t>R1</t>
  </si>
  <si>
    <t>EZ</t>
  </si>
  <si>
    <t>Vk R1</t>
  </si>
  <si>
    <t>( VkR1/R1t/R1 )</t>
  </si>
  <si>
    <t>vlečka RIVERSIDE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</si>
  <si>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</si>
  <si>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</si>
  <si>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</si>
  <si>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</si>
  <si>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</si>
  <si>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>elm.</t>
  </si>
  <si>
    <t>ručně</t>
  </si>
  <si>
    <t xml:space="preserve">  odtlačný výměnový zámek, klíč držen v kontrolním zámku Vk R1</t>
  </si>
  <si>
    <t>Současné  vlakové  cesty</t>
  </si>
  <si>
    <t xml:space="preserve">  Vk R1 - kontrolní výk.zámek, klíč VkR1/R1t/R1 je držen v EZ v kolejišti</t>
  </si>
  <si>
    <t xml:space="preserve">Vzájemně vyloučeny jsou pouze protisměrné </t>
  </si>
  <si>
    <t xml:space="preserve">  bez zabezpečení</t>
  </si>
  <si>
    <t>jízdní cesty na tutéž kolej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</si>
  <si>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</si>
  <si>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</si>
  <si>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</si>
  <si>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</si>
  <si>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</si>
  <si>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</si>
  <si>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Železný Brod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</si>
  <si>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</si>
  <si>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</si>
  <si>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</si>
  <si>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</si>
  <si>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</si>
  <si>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</si>
  <si>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</si>
  <si>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</si>
  <si>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</si>
  <si>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</si>
  <si>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</si>
  <si>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</si>
  <si>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</si>
  <si>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</si>
  <si>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</si>
  <si>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přístup od výpravní budovy</t>
  </si>
  <si>
    <t>Vjezd - odjezd - průjezd</t>
  </si>
  <si>
    <t>místo zast. u obou kolejí je v km 102,275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</si>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</sst>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2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1"/>
      <name val="Arial CE"/>
      <family val="2"/>
    </font>
    <font>
      <i/>
      <sz val="12"/>
      <name val="Britannic Bold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2"/>
      <color indexed="12"/>
      <name val="Arial CE"/>
      <family val="0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b/>
      <sz val="12"/>
      <name val="Courier New CE"/>
      <family val="3"/>
    </font>
    <font>
      <sz val="18"/>
      <name val="Britannic Bold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i/>
      <sz val="12"/>
      <name val="Arial CE"/>
      <family val="0"/>
    </font>
    <font>
      <sz val="12"/>
      <color indexed="10"/>
      <name val="Arial CE"/>
      <family val="2"/>
    </font>
    <font>
      <i/>
      <sz val="14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b/>
      <sz val="26"/>
      <name val="Times New Roman CE"/>
      <family val="1"/>
    </font>
    <font>
      <sz val="14"/>
      <name val="Britannic Bold"/>
      <family val="0"/>
    </font>
    <font>
      <b/>
      <sz val="16"/>
      <name val="Times New Roman CE"/>
      <family val="1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sz val="12"/>
      <color indexed="12"/>
      <name val="Arial CE"/>
      <family val="2"/>
    </font>
    <font>
      <i/>
      <sz val="16"/>
      <color indexed="10"/>
      <name val="Monotype Corsiva"/>
      <family val="4"/>
    </font>
    <font>
      <i/>
      <sz val="16"/>
      <name val="Britannic Bold"/>
      <family val="0"/>
    </font>
    <font>
      <i/>
      <sz val="16"/>
      <name val="Times New Roman CE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8"/>
      <color indexed="11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49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164" fontId="0" fillId="0" borderId="0" xfId="0" applyNumberFormat="1" applyFont="1" applyAlignment="1">
      <alignment textRotation="90"/>
    </xf>
    <xf numFmtId="0" fontId="17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 quotePrefix="1">
      <alignment/>
    </xf>
    <xf numFmtId="0" fontId="14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49" fontId="16" fillId="0" borderId="0" xfId="0" applyNumberFormat="1" applyFont="1" applyBorder="1" applyAlignment="1" quotePrefix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49" fontId="7" fillId="2" borderId="21" xfId="0" applyNumberFormat="1" applyFont="1" applyFill="1" applyBorder="1" applyAlignment="1">
      <alignment horizontal="right"/>
    </xf>
    <xf numFmtId="49" fontId="7" fillId="2" borderId="23" xfId="0" applyNumberFormat="1" applyFont="1" applyFill="1" applyBorder="1" applyAlignment="1" quotePrefix="1">
      <alignment/>
    </xf>
    <xf numFmtId="49" fontId="33" fillId="2" borderId="27" xfId="0" applyNumberFormat="1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0" fillId="3" borderId="2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10" fillId="0" borderId="31" xfId="0" applyFont="1" applyBorder="1" applyAlignment="1">
      <alignment horizontal="left"/>
    </xf>
    <xf numFmtId="164" fontId="8" fillId="0" borderId="31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36" fillId="4" borderId="7" xfId="0" applyFont="1" applyFill="1" applyBorder="1" applyAlignment="1">
      <alignment horizontal="center"/>
    </xf>
    <xf numFmtId="49" fontId="37" fillId="3" borderId="3" xfId="0" applyNumberFormat="1" applyFont="1" applyFill="1" applyBorder="1" applyAlignment="1">
      <alignment horizontal="center"/>
    </xf>
    <xf numFmtId="0" fontId="36" fillId="4" borderId="32" xfId="0" applyFont="1" applyFill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35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4" fillId="0" borderId="0" xfId="0" applyFont="1" applyAlignment="1">
      <alignment/>
    </xf>
    <xf numFmtId="0" fontId="35" fillId="0" borderId="0" xfId="0" applyFont="1" applyAlignment="1">
      <alignment horizontal="left"/>
    </xf>
    <xf numFmtId="49" fontId="0" fillId="0" borderId="13" xfId="0" applyNumberFormat="1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4" borderId="8" xfId="0" applyFill="1" applyBorder="1" applyAlignment="1">
      <alignment/>
    </xf>
    <xf numFmtId="0" fontId="36" fillId="4" borderId="9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35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39" fillId="0" borderId="33" xfId="0" applyFont="1" applyFill="1" applyBorder="1" applyAlignment="1" quotePrefix="1">
      <alignment horizontal="center" vertical="center"/>
    </xf>
    <xf numFmtId="0" fontId="0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18" fillId="5" borderId="35" xfId="0" applyFont="1" applyFill="1" applyBorder="1" applyAlignment="1" quotePrefix="1">
      <alignment horizontal="center" vertical="center"/>
    </xf>
    <xf numFmtId="0" fontId="0" fillId="5" borderId="36" xfId="0" applyFont="1" applyFill="1" applyBorder="1" applyAlignment="1">
      <alignment vertical="center"/>
    </xf>
    <xf numFmtId="0" fontId="0" fillId="6" borderId="34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8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18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6" borderId="3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6" fontId="0" fillId="0" borderId="14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16" fontId="26" fillId="0" borderId="8" xfId="0" applyNumberFormat="1" applyFont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16" fontId="26" fillId="0" borderId="10" xfId="0" applyNumberFormat="1" applyFont="1" applyBorder="1" applyAlignment="1">
      <alignment horizontal="center" vertical="center"/>
    </xf>
    <xf numFmtId="0" fontId="25" fillId="0" borderId="33" xfId="0" applyFont="1" applyFill="1" applyBorder="1" applyAlignment="1" quotePrefix="1">
      <alignment horizontal="center" vertical="center"/>
    </xf>
    <xf numFmtId="0" fontId="27" fillId="0" borderId="12" xfId="0" applyFont="1" applyBorder="1" applyAlignment="1">
      <alignment horizontal="center" vertical="center"/>
    </xf>
    <xf numFmtId="164" fontId="27" fillId="0" borderId="43" xfId="0" applyNumberFormat="1" applyFont="1" applyBorder="1" applyAlignment="1">
      <alignment horizontal="center" vertical="center"/>
    </xf>
    <xf numFmtId="16" fontId="0" fillId="0" borderId="8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1" fontId="26" fillId="0" borderId="12" xfId="0" applyNumberFormat="1" applyFont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7" borderId="34" xfId="0" applyFont="1" applyFill="1" applyBorder="1" applyAlignment="1">
      <alignment vertical="center"/>
    </xf>
    <xf numFmtId="0" fontId="18" fillId="7" borderId="35" xfId="0" applyFont="1" applyFill="1" applyBorder="1" applyAlignment="1">
      <alignment horizontal="centerContinuous" vertical="center"/>
    </xf>
    <xf numFmtId="0" fontId="0" fillId="7" borderId="35" xfId="0" applyFont="1" applyFill="1" applyBorder="1" applyAlignment="1">
      <alignment horizontal="centerContinuous" vertical="center"/>
    </xf>
    <xf numFmtId="0" fontId="5" fillId="7" borderId="36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164" fontId="41" fillId="0" borderId="46" xfId="0" applyNumberFormat="1" applyFont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0" fillId="0" borderId="49" xfId="0" applyFont="1" applyBorder="1" applyAlignment="1">
      <alignment horizontal="center" vertical="center"/>
    </xf>
    <xf numFmtId="164" fontId="41" fillId="0" borderId="48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" fillId="6" borderId="50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45" fillId="3" borderId="54" xfId="0" applyFont="1" applyFill="1" applyBorder="1" applyAlignment="1">
      <alignment horizontal="center" vertical="center"/>
    </xf>
    <xf numFmtId="0" fontId="0" fillId="3" borderId="55" xfId="0" applyFill="1" applyBorder="1" applyAlignment="1">
      <alignment/>
    </xf>
    <xf numFmtId="0" fontId="28" fillId="4" borderId="2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4" fontId="28" fillId="4" borderId="56" xfId="18" applyFont="1" applyFill="1" applyBorder="1" applyAlignment="1">
      <alignment horizontal="center" vertical="center"/>
    </xf>
    <xf numFmtId="44" fontId="28" fillId="4" borderId="3" xfId="18" applyFont="1" applyFill="1" applyBorder="1" applyAlignment="1">
      <alignment horizontal="center" vertical="center"/>
    </xf>
    <xf numFmtId="44" fontId="28" fillId="4" borderId="4" xfId="18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38" fillId="4" borderId="56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46" fillId="0" borderId="0" xfId="21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6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8" fillId="0" borderId="6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0" fillId="5" borderId="73" xfId="0" applyFill="1" applyBorder="1" applyAlignment="1">
      <alignment/>
    </xf>
    <xf numFmtId="0" fontId="0" fillId="5" borderId="67" xfId="0" applyFont="1" applyFill="1" applyBorder="1" applyAlignment="1">
      <alignment/>
    </xf>
    <xf numFmtId="0" fontId="0" fillId="5" borderId="67" xfId="0" applyFill="1" applyBorder="1" applyAlignment="1">
      <alignment/>
    </xf>
    <xf numFmtId="0" fontId="51" fillId="5" borderId="67" xfId="0" applyFont="1" applyFill="1" applyBorder="1" applyAlignment="1">
      <alignment horizontal="center"/>
    </xf>
    <xf numFmtId="0" fontId="0" fillId="5" borderId="65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5" borderId="31" xfId="0" applyFill="1" applyBorder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5" borderId="77" xfId="0" applyFill="1" applyBorder="1" applyAlignment="1">
      <alignment/>
    </xf>
    <xf numFmtId="0" fontId="0" fillId="5" borderId="7" xfId="0" applyFill="1" applyBorder="1" applyAlignment="1">
      <alignment/>
    </xf>
    <xf numFmtId="0" fontId="5" fillId="5" borderId="7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9" fontId="0" fillId="0" borderId="0" xfId="20" applyNumberFormat="1" applyFont="1" applyAlignment="1">
      <alignment/>
      <protection/>
    </xf>
    <xf numFmtId="49" fontId="5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5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4" fontId="0" fillId="0" borderId="0" xfId="20" applyNumberFormat="1" applyFont="1" applyAlignment="1">
      <alignment horizontal="right"/>
      <protection/>
    </xf>
    <xf numFmtId="164" fontId="1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/>
      <protection/>
    </xf>
    <xf numFmtId="0" fontId="5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58" fillId="0" borderId="0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" fillId="5" borderId="78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/>
    </xf>
    <xf numFmtId="0" fontId="5" fillId="5" borderId="8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5" borderId="8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27" fillId="0" borderId="84" xfId="0" applyNumberFormat="1" applyFont="1" applyBorder="1" applyAlignment="1">
      <alignment horizontal="center" vertical="center"/>
    </xf>
    <xf numFmtId="164" fontId="27" fillId="0" borderId="66" xfId="0" applyNumberFormat="1" applyFont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9" fillId="0" borderId="84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1" fillId="0" borderId="84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1" fillId="0" borderId="66" xfId="0" applyNumberFormat="1" applyFont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59" fillId="0" borderId="66" xfId="0" applyNumberFormat="1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49" fontId="27" fillId="0" borderId="90" xfId="0" applyNumberFormat="1" applyFont="1" applyBorder="1" applyAlignment="1">
      <alignment horizontal="center" vertical="center"/>
    </xf>
    <xf numFmtId="164" fontId="27" fillId="0" borderId="71" xfId="0" applyNumberFormat="1" applyFont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64" fontId="5" fillId="0" borderId="9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42" fillId="0" borderId="0" xfId="21" applyFont="1" applyAlignment="1">
      <alignment/>
      <protection/>
    </xf>
    <xf numFmtId="0" fontId="42" fillId="0" borderId="0" xfId="21" applyFont="1" applyBorder="1" applyAlignment="1">
      <alignment/>
      <protection/>
    </xf>
    <xf numFmtId="0" fontId="42" fillId="0" borderId="0" xfId="21" applyFont="1" applyBorder="1">
      <alignment/>
      <protection/>
    </xf>
    <xf numFmtId="0" fontId="4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8" fillId="0" borderId="0" xfId="21" applyFont="1" applyAlignment="1">
      <alignment horizontal="right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2" fillId="0" borderId="0" xfId="21" applyFont="1" applyAlignment="1">
      <alignment vertical="center"/>
      <protection/>
    </xf>
    <xf numFmtId="0" fontId="42" fillId="0" borderId="0" xfId="21" applyFont="1" applyAlignment="1" quotePrefix="1">
      <alignment vertical="center"/>
      <protection/>
    </xf>
    <xf numFmtId="0" fontId="42" fillId="0" borderId="0" xfId="21" applyFont="1" applyBorder="1" applyAlignment="1">
      <alignment vertical="center"/>
      <protection/>
    </xf>
    <xf numFmtId="0" fontId="0" fillId="6" borderId="25" xfId="21" applyFont="1" applyFill="1" applyBorder="1" applyAlignment="1">
      <alignment vertical="center"/>
      <protection/>
    </xf>
    <xf numFmtId="0" fontId="0" fillId="6" borderId="27" xfId="21" applyFont="1" applyFill="1" applyBorder="1" applyAlignment="1">
      <alignment vertical="center"/>
      <protection/>
    </xf>
    <xf numFmtId="0" fontId="0" fillId="6" borderId="27" xfId="21" applyFont="1" applyFill="1" applyBorder="1" applyAlignment="1" quotePrefix="1">
      <alignment vertical="center"/>
      <protection/>
    </xf>
    <xf numFmtId="164" fontId="0" fillId="6" borderId="27" xfId="21" applyNumberFormat="1" applyFont="1" applyFill="1" applyBorder="1" applyAlignment="1">
      <alignment vertical="center"/>
      <protection/>
    </xf>
    <xf numFmtId="0" fontId="0" fillId="6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0" fillId="0" borderId="73" xfId="21" applyFont="1" applyBorder="1">
      <alignment/>
      <protection/>
    </xf>
    <xf numFmtId="0" fontId="0" fillId="0" borderId="67" xfId="21" applyFont="1" applyBorder="1">
      <alignment/>
      <protection/>
    </xf>
    <xf numFmtId="0" fontId="0" fillId="0" borderId="65" xfId="21" applyFont="1" applyBorder="1">
      <alignment/>
      <protection/>
    </xf>
    <xf numFmtId="0" fontId="0" fillId="6" borderId="14" xfId="21" applyFill="1" applyBorder="1" applyAlignment="1">
      <alignment vertical="center"/>
      <protection/>
    </xf>
    <xf numFmtId="0" fontId="0" fillId="0" borderId="31" xfId="21" applyFont="1" applyBorder="1">
      <alignment/>
      <protection/>
    </xf>
    <xf numFmtId="0" fontId="1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67" fillId="5" borderId="0" xfId="21" applyFont="1" applyFill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0" fillId="0" borderId="13" xfId="21" applyBorder="1" applyAlignment="1">
      <alignment vertical="center"/>
      <protection/>
    </xf>
    <xf numFmtId="0" fontId="0" fillId="0" borderId="95" xfId="21" applyFont="1" applyBorder="1">
      <alignment/>
      <protection/>
    </xf>
    <xf numFmtId="0" fontId="0" fillId="0" borderId="96" xfId="21" applyFont="1" applyBorder="1">
      <alignment/>
      <protection/>
    </xf>
    <xf numFmtId="0" fontId="0" fillId="0" borderId="97" xfId="21" applyFont="1" applyBorder="1">
      <alignment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69" fillId="0" borderId="0" xfId="21" applyNumberFormat="1" applyFont="1" applyBorder="1" applyAlignment="1">
      <alignment horizontal="center" vertical="center"/>
      <protection/>
    </xf>
    <xf numFmtId="0" fontId="70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96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5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2" xfId="21" applyFill="1" applyBorder="1" applyAlignment="1">
      <alignment vertical="center"/>
      <protection/>
    </xf>
    <xf numFmtId="0" fontId="0" fillId="2" borderId="98" xfId="21" applyFont="1" applyFill="1" applyBorder="1" applyAlignment="1">
      <alignment vertical="center"/>
      <protection/>
    </xf>
    <xf numFmtId="0" fontId="0" fillId="2" borderId="99" xfId="21" applyFont="1" applyFill="1" applyBorder="1" applyAlignment="1">
      <alignment vertical="center"/>
      <protection/>
    </xf>
    <xf numFmtId="0" fontId="23" fillId="2" borderId="99" xfId="21" applyFont="1" applyFill="1" applyBorder="1" applyAlignment="1">
      <alignment horizontal="center" vertical="center"/>
      <protection/>
    </xf>
    <xf numFmtId="0" fontId="23" fillId="2" borderId="99" xfId="21" applyFont="1" applyFill="1" applyBorder="1" applyAlignment="1" quotePrefix="1">
      <alignment horizontal="center" vertical="center"/>
      <protection/>
    </xf>
    <xf numFmtId="0" fontId="0" fillId="2" borderId="10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5" fillId="2" borderId="41" xfId="21" applyFont="1" applyFill="1" applyBorder="1" applyAlignment="1">
      <alignment horizontal="center" vertical="center"/>
      <protection/>
    </xf>
    <xf numFmtId="0" fontId="5" fillId="2" borderId="101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02" xfId="21" applyFont="1" applyFill="1" applyBorder="1" applyAlignment="1">
      <alignment horizontal="center" vertical="center"/>
      <protection/>
    </xf>
    <xf numFmtId="0" fontId="5" fillId="2" borderId="103" xfId="21" applyFont="1" applyFill="1" applyBorder="1" applyAlignment="1">
      <alignment horizontal="center" vertical="center"/>
      <protection/>
    </xf>
    <xf numFmtId="0" fontId="5" fillId="2" borderId="104" xfId="21" applyFont="1" applyFill="1" applyBorder="1" applyAlignment="1">
      <alignment horizontal="center" vertical="center"/>
      <protection/>
    </xf>
    <xf numFmtId="0" fontId="0" fillId="6" borderId="1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34" fillId="0" borderId="43" xfId="21" applyNumberFormat="1" applyFont="1" applyBorder="1" applyAlignment="1">
      <alignment horizontal="center" vertical="center"/>
      <protection/>
    </xf>
    <xf numFmtId="164" fontId="71" fillId="0" borderId="66" xfId="21" applyNumberFormat="1" applyFont="1" applyBorder="1" applyAlignment="1">
      <alignment horizontal="center" vertical="center"/>
      <protection/>
    </xf>
    <xf numFmtId="1" fontId="71" fillId="0" borderId="13" xfId="21" applyNumberFormat="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164" fontId="71" fillId="0" borderId="66" xfId="21" applyNumberFormat="1" applyFont="1" applyFill="1" applyBorder="1" applyAlignment="1">
      <alignment horizontal="center" vertical="center"/>
      <protection/>
    </xf>
    <xf numFmtId="1" fontId="71" fillId="0" borderId="13" xfId="21" applyNumberFormat="1" applyFont="1" applyFill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49" fontId="34" fillId="0" borderId="43" xfId="21" applyNumberFormat="1" applyFont="1" applyBorder="1" applyAlignment="1">
      <alignment horizontal="center" vertical="center"/>
      <protection/>
    </xf>
    <xf numFmtId="164" fontId="19" fillId="0" borderId="66" xfId="21" applyNumberFormat="1" applyFont="1" applyBorder="1" applyAlignment="1">
      <alignment horizontal="center" vertical="center"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105" xfId="21" applyNumberFormat="1" applyFont="1" applyBorder="1" applyAlignment="1">
      <alignment vertical="center"/>
      <protection/>
    </xf>
    <xf numFmtId="164" fontId="0" fillId="0" borderId="105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5" fillId="0" borderId="77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0" fillId="6" borderId="21" xfId="2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26</xdr:row>
      <xdr:rowOff>19050</xdr:rowOff>
    </xdr:from>
    <xdr:to>
      <xdr:col>2</xdr:col>
      <xdr:colOff>266700</xdr:colOff>
      <xdr:row>26</xdr:row>
      <xdr:rowOff>114300</xdr:rowOff>
    </xdr:to>
    <xdr:sp>
      <xdr:nvSpPr>
        <xdr:cNvPr id="1" name="Line 17"/>
        <xdr:cNvSpPr>
          <a:spLocks/>
        </xdr:cNvSpPr>
      </xdr:nvSpPr>
      <xdr:spPr>
        <a:xfrm>
          <a:off x="1828800" y="6276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43</xdr:row>
      <xdr:rowOff>209550</xdr:rowOff>
    </xdr:from>
    <xdr:to>
      <xdr:col>5</xdr:col>
      <xdr:colOff>314325</xdr:colOff>
      <xdr:row>43</xdr:row>
      <xdr:rowOff>209550</xdr:rowOff>
    </xdr:to>
    <xdr:sp>
      <xdr:nvSpPr>
        <xdr:cNvPr id="2" name="Line 18"/>
        <xdr:cNvSpPr>
          <a:spLocks/>
        </xdr:cNvSpPr>
      </xdr:nvSpPr>
      <xdr:spPr>
        <a:xfrm>
          <a:off x="3695700" y="104965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43</xdr:row>
      <xdr:rowOff>219075</xdr:rowOff>
    </xdr:from>
    <xdr:to>
      <xdr:col>7</xdr:col>
      <xdr:colOff>895350</xdr:colOff>
      <xdr:row>43</xdr:row>
      <xdr:rowOff>219075</xdr:rowOff>
    </xdr:to>
    <xdr:sp>
      <xdr:nvSpPr>
        <xdr:cNvPr id="3" name="Line 19"/>
        <xdr:cNvSpPr>
          <a:spLocks/>
        </xdr:cNvSpPr>
      </xdr:nvSpPr>
      <xdr:spPr>
        <a:xfrm flipH="1" flipV="1">
          <a:off x="5715000" y="10506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43</xdr:row>
      <xdr:rowOff>47625</xdr:rowOff>
    </xdr:from>
    <xdr:to>
      <xdr:col>12</xdr:col>
      <xdr:colOff>466725</xdr:colOff>
      <xdr:row>43</xdr:row>
      <xdr:rowOff>285750</xdr:rowOff>
    </xdr:to>
    <xdr:sp>
      <xdr:nvSpPr>
        <xdr:cNvPr id="4" name="Oval 20"/>
        <xdr:cNvSpPr>
          <a:spLocks/>
        </xdr:cNvSpPr>
      </xdr:nvSpPr>
      <xdr:spPr>
        <a:xfrm>
          <a:off x="10182225" y="10334625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5" name="Line 26"/>
        <xdr:cNvSpPr>
          <a:spLocks/>
        </xdr:cNvSpPr>
      </xdr:nvSpPr>
      <xdr:spPr>
        <a:xfrm>
          <a:off x="19050000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209550</xdr:rowOff>
    </xdr:from>
    <xdr:to>
      <xdr:col>2</xdr:col>
      <xdr:colOff>0</xdr:colOff>
      <xdr:row>1</xdr:row>
      <xdr:rowOff>209550</xdr:rowOff>
    </xdr:to>
    <xdr:sp>
      <xdr:nvSpPr>
        <xdr:cNvPr id="6" name="Line 27"/>
        <xdr:cNvSpPr>
          <a:spLocks/>
        </xdr:cNvSpPr>
      </xdr:nvSpPr>
      <xdr:spPr>
        <a:xfrm flipH="1">
          <a:off x="514350" y="3714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19050</xdr:rowOff>
    </xdr:from>
    <xdr:to>
      <xdr:col>5</xdr:col>
      <xdr:colOff>85725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724275" y="6276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114300</xdr:rowOff>
    </xdr:from>
    <xdr:to>
      <xdr:col>12</xdr:col>
      <xdr:colOff>47625</xdr:colOff>
      <xdr:row>26</xdr:row>
      <xdr:rowOff>114300</xdr:rowOff>
    </xdr:to>
    <xdr:sp>
      <xdr:nvSpPr>
        <xdr:cNvPr id="8" name="Line 30"/>
        <xdr:cNvSpPr>
          <a:spLocks/>
        </xdr:cNvSpPr>
      </xdr:nvSpPr>
      <xdr:spPr>
        <a:xfrm>
          <a:off x="323850" y="6372225"/>
          <a:ext cx="9705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43</xdr:row>
      <xdr:rowOff>209550</xdr:rowOff>
    </xdr:from>
    <xdr:to>
      <xdr:col>17</xdr:col>
      <xdr:colOff>381000</xdr:colOff>
      <xdr:row>43</xdr:row>
      <xdr:rowOff>209550</xdr:rowOff>
    </xdr:to>
    <xdr:sp>
      <xdr:nvSpPr>
        <xdr:cNvPr id="9" name="Line 31"/>
        <xdr:cNvSpPr>
          <a:spLocks/>
        </xdr:cNvSpPr>
      </xdr:nvSpPr>
      <xdr:spPr>
        <a:xfrm>
          <a:off x="14658975" y="104965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523875</xdr:colOff>
      <xdr:row>43</xdr:row>
      <xdr:rowOff>219075</xdr:rowOff>
    </xdr:from>
    <xdr:to>
      <xdr:col>19</xdr:col>
      <xdr:colOff>828675</xdr:colOff>
      <xdr:row>43</xdr:row>
      <xdr:rowOff>219075</xdr:rowOff>
    </xdr:to>
    <xdr:sp>
      <xdr:nvSpPr>
        <xdr:cNvPr id="10" name="Line 32"/>
        <xdr:cNvSpPr>
          <a:spLocks/>
        </xdr:cNvSpPr>
      </xdr:nvSpPr>
      <xdr:spPr>
        <a:xfrm flipH="1" flipV="1">
          <a:off x="16544925" y="10506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26</xdr:row>
      <xdr:rowOff>114300</xdr:rowOff>
    </xdr:from>
    <xdr:to>
      <xdr:col>24</xdr:col>
      <xdr:colOff>295275</xdr:colOff>
      <xdr:row>26</xdr:row>
      <xdr:rowOff>114300</xdr:rowOff>
    </xdr:to>
    <xdr:sp>
      <xdr:nvSpPr>
        <xdr:cNvPr id="11" name="Line 33"/>
        <xdr:cNvSpPr>
          <a:spLocks/>
        </xdr:cNvSpPr>
      </xdr:nvSpPr>
      <xdr:spPr>
        <a:xfrm>
          <a:off x="10629900" y="6372225"/>
          <a:ext cx="978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114300</xdr:rowOff>
    </xdr:from>
    <xdr:to>
      <xdr:col>7</xdr:col>
      <xdr:colOff>85725</xdr:colOff>
      <xdr:row>26</xdr:row>
      <xdr:rowOff>219075</xdr:rowOff>
    </xdr:to>
    <xdr:sp>
      <xdr:nvSpPr>
        <xdr:cNvPr id="12" name="Line 38"/>
        <xdr:cNvSpPr>
          <a:spLocks/>
        </xdr:cNvSpPr>
      </xdr:nvSpPr>
      <xdr:spPr>
        <a:xfrm>
          <a:off x="5210175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523875</xdr:colOff>
      <xdr:row>26</xdr:row>
      <xdr:rowOff>114300</xdr:rowOff>
    </xdr:from>
    <xdr:to>
      <xdr:col>21</xdr:col>
      <xdr:colOff>523875</xdr:colOff>
      <xdr:row>26</xdr:row>
      <xdr:rowOff>219075</xdr:rowOff>
    </xdr:to>
    <xdr:sp>
      <xdr:nvSpPr>
        <xdr:cNvPr id="13" name="Line 42"/>
        <xdr:cNvSpPr>
          <a:spLocks/>
        </xdr:cNvSpPr>
      </xdr:nvSpPr>
      <xdr:spPr>
        <a:xfrm>
          <a:off x="18030825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29</xdr:row>
      <xdr:rowOff>114300</xdr:rowOff>
    </xdr:from>
    <xdr:to>
      <xdr:col>19</xdr:col>
      <xdr:colOff>476250</xdr:colOff>
      <xdr:row>29</xdr:row>
      <xdr:rowOff>219075</xdr:rowOff>
    </xdr:to>
    <xdr:sp>
      <xdr:nvSpPr>
        <xdr:cNvPr id="14" name="Line 46"/>
        <xdr:cNvSpPr>
          <a:spLocks/>
        </xdr:cNvSpPr>
      </xdr:nvSpPr>
      <xdr:spPr>
        <a:xfrm>
          <a:off x="16497300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27</xdr:row>
      <xdr:rowOff>95250</xdr:rowOff>
    </xdr:from>
    <xdr:ext cx="133350" cy="0"/>
    <xdr:sp>
      <xdr:nvSpPr>
        <xdr:cNvPr id="15" name="Line 49"/>
        <xdr:cNvSpPr>
          <a:spLocks/>
        </xdr:cNvSpPr>
      </xdr:nvSpPr>
      <xdr:spPr>
        <a:xfrm flipV="1">
          <a:off x="581025" y="65817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27</xdr:row>
      <xdr:rowOff>47625</xdr:rowOff>
    </xdr:from>
    <xdr:ext cx="28575" cy="95250"/>
    <xdr:sp>
      <xdr:nvSpPr>
        <xdr:cNvPr id="16" name="Rectangle 50"/>
        <xdr:cNvSpPr>
          <a:spLocks/>
        </xdr:cNvSpPr>
      </xdr:nvSpPr>
      <xdr:spPr>
        <a:xfrm>
          <a:off x="542925" y="6534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27</xdr:row>
      <xdr:rowOff>47625</xdr:rowOff>
    </xdr:from>
    <xdr:ext cx="123825" cy="104775"/>
    <xdr:sp>
      <xdr:nvSpPr>
        <xdr:cNvPr id="17" name="Oval 51"/>
        <xdr:cNvSpPr>
          <a:spLocks/>
        </xdr:cNvSpPr>
      </xdr:nvSpPr>
      <xdr:spPr>
        <a:xfrm>
          <a:off x="828675" y="65341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27</xdr:row>
      <xdr:rowOff>47625</xdr:rowOff>
    </xdr:from>
    <xdr:ext cx="123825" cy="104775"/>
    <xdr:sp>
      <xdr:nvSpPr>
        <xdr:cNvPr id="18" name="Oval 52"/>
        <xdr:cNvSpPr>
          <a:spLocks/>
        </xdr:cNvSpPr>
      </xdr:nvSpPr>
      <xdr:spPr>
        <a:xfrm>
          <a:off x="952500" y="65341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676275</xdr:colOff>
      <xdr:row>27</xdr:row>
      <xdr:rowOff>47625</xdr:rowOff>
    </xdr:from>
    <xdr:ext cx="123825" cy="104775"/>
    <xdr:sp>
      <xdr:nvSpPr>
        <xdr:cNvPr id="19" name="Oval 53"/>
        <xdr:cNvSpPr>
          <a:spLocks/>
        </xdr:cNvSpPr>
      </xdr:nvSpPr>
      <xdr:spPr>
        <a:xfrm>
          <a:off x="1190625" y="65341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27</xdr:row>
      <xdr:rowOff>47625</xdr:rowOff>
    </xdr:from>
    <xdr:ext cx="123825" cy="104775"/>
    <xdr:sp>
      <xdr:nvSpPr>
        <xdr:cNvPr id="20" name="Oval 54"/>
        <xdr:cNvSpPr>
          <a:spLocks/>
        </xdr:cNvSpPr>
      </xdr:nvSpPr>
      <xdr:spPr>
        <a:xfrm>
          <a:off x="1066800" y="65341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27</xdr:row>
      <xdr:rowOff>47625</xdr:rowOff>
    </xdr:from>
    <xdr:ext cx="123825" cy="104775"/>
    <xdr:sp>
      <xdr:nvSpPr>
        <xdr:cNvPr id="21" name="Oval 55"/>
        <xdr:cNvSpPr>
          <a:spLocks/>
        </xdr:cNvSpPr>
      </xdr:nvSpPr>
      <xdr:spPr>
        <a:xfrm>
          <a:off x="714375" y="65341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828675</xdr:colOff>
      <xdr:row>25</xdr:row>
      <xdr:rowOff>104775</xdr:rowOff>
    </xdr:from>
    <xdr:ext cx="133350" cy="0"/>
    <xdr:sp>
      <xdr:nvSpPr>
        <xdr:cNvPr id="22" name="Line 56"/>
        <xdr:cNvSpPr>
          <a:spLocks/>
        </xdr:cNvSpPr>
      </xdr:nvSpPr>
      <xdr:spPr>
        <a:xfrm flipV="1">
          <a:off x="19897725" y="61341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962025</xdr:colOff>
      <xdr:row>25</xdr:row>
      <xdr:rowOff>57150</xdr:rowOff>
    </xdr:from>
    <xdr:ext cx="28575" cy="95250"/>
    <xdr:sp>
      <xdr:nvSpPr>
        <xdr:cNvPr id="23" name="Rectangle 57"/>
        <xdr:cNvSpPr>
          <a:spLocks/>
        </xdr:cNvSpPr>
      </xdr:nvSpPr>
      <xdr:spPr>
        <a:xfrm>
          <a:off x="20031075" y="608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352425</xdr:colOff>
      <xdr:row>25</xdr:row>
      <xdr:rowOff>47625</xdr:rowOff>
    </xdr:from>
    <xdr:ext cx="123825" cy="104775"/>
    <xdr:sp>
      <xdr:nvSpPr>
        <xdr:cNvPr id="24" name="Oval 58"/>
        <xdr:cNvSpPr>
          <a:spLocks/>
        </xdr:cNvSpPr>
      </xdr:nvSpPr>
      <xdr:spPr>
        <a:xfrm>
          <a:off x="19421475" y="60769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466725</xdr:colOff>
      <xdr:row>25</xdr:row>
      <xdr:rowOff>47625</xdr:rowOff>
    </xdr:from>
    <xdr:ext cx="123825" cy="104775"/>
    <xdr:sp>
      <xdr:nvSpPr>
        <xdr:cNvPr id="25" name="Oval 59"/>
        <xdr:cNvSpPr>
          <a:spLocks/>
        </xdr:cNvSpPr>
      </xdr:nvSpPr>
      <xdr:spPr>
        <a:xfrm>
          <a:off x="19535775" y="60769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704850</xdr:colOff>
      <xdr:row>25</xdr:row>
      <xdr:rowOff>47625</xdr:rowOff>
    </xdr:from>
    <xdr:ext cx="123825" cy="104775"/>
    <xdr:sp>
      <xdr:nvSpPr>
        <xdr:cNvPr id="26" name="Oval 60"/>
        <xdr:cNvSpPr>
          <a:spLocks/>
        </xdr:cNvSpPr>
      </xdr:nvSpPr>
      <xdr:spPr>
        <a:xfrm>
          <a:off x="19773900" y="6076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590550</xdr:colOff>
      <xdr:row>25</xdr:row>
      <xdr:rowOff>47625</xdr:rowOff>
    </xdr:from>
    <xdr:ext cx="123825" cy="104775"/>
    <xdr:sp>
      <xdr:nvSpPr>
        <xdr:cNvPr id="27" name="Oval 61"/>
        <xdr:cNvSpPr>
          <a:spLocks/>
        </xdr:cNvSpPr>
      </xdr:nvSpPr>
      <xdr:spPr>
        <a:xfrm>
          <a:off x="19659600" y="60769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228600</xdr:colOff>
      <xdr:row>25</xdr:row>
      <xdr:rowOff>47625</xdr:rowOff>
    </xdr:from>
    <xdr:ext cx="123825" cy="104775"/>
    <xdr:sp>
      <xdr:nvSpPr>
        <xdr:cNvPr id="28" name="Oval 62"/>
        <xdr:cNvSpPr>
          <a:spLocks/>
        </xdr:cNvSpPr>
      </xdr:nvSpPr>
      <xdr:spPr>
        <a:xfrm>
          <a:off x="19297650" y="6076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266700</xdr:colOff>
      <xdr:row>26</xdr:row>
      <xdr:rowOff>114300</xdr:rowOff>
    </xdr:from>
    <xdr:to>
      <xdr:col>5</xdr:col>
      <xdr:colOff>0</xdr:colOff>
      <xdr:row>30</xdr:row>
      <xdr:rowOff>114300</xdr:rowOff>
    </xdr:to>
    <xdr:sp>
      <xdr:nvSpPr>
        <xdr:cNvPr id="29" name="Line 63"/>
        <xdr:cNvSpPr>
          <a:spLocks/>
        </xdr:cNvSpPr>
      </xdr:nvSpPr>
      <xdr:spPr>
        <a:xfrm>
          <a:off x="1828800" y="6372225"/>
          <a:ext cx="18097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19050</xdr:rowOff>
    </xdr:from>
    <xdr:to>
      <xdr:col>7</xdr:col>
      <xdr:colOff>85725</xdr:colOff>
      <xdr:row>23</xdr:row>
      <xdr:rowOff>114300</xdr:rowOff>
    </xdr:to>
    <xdr:sp>
      <xdr:nvSpPr>
        <xdr:cNvPr id="30" name="Line 66"/>
        <xdr:cNvSpPr>
          <a:spLocks/>
        </xdr:cNvSpPr>
      </xdr:nvSpPr>
      <xdr:spPr>
        <a:xfrm>
          <a:off x="5210175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29</xdr:row>
      <xdr:rowOff>114300</xdr:rowOff>
    </xdr:from>
    <xdr:to>
      <xdr:col>8</xdr:col>
      <xdr:colOff>476250</xdr:colOff>
      <xdr:row>29</xdr:row>
      <xdr:rowOff>219075</xdr:rowOff>
    </xdr:to>
    <xdr:sp>
      <xdr:nvSpPr>
        <xdr:cNvPr id="31" name="Line 68"/>
        <xdr:cNvSpPr>
          <a:spLocks/>
        </xdr:cNvSpPr>
      </xdr:nvSpPr>
      <xdr:spPr>
        <a:xfrm>
          <a:off x="6572250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114300</xdr:rowOff>
    </xdr:from>
    <xdr:to>
      <xdr:col>9</xdr:col>
      <xdr:colOff>866775</xdr:colOff>
      <xdr:row>32</xdr:row>
      <xdr:rowOff>114300</xdr:rowOff>
    </xdr:to>
    <xdr:sp>
      <xdr:nvSpPr>
        <xdr:cNvPr id="32" name="Line 70"/>
        <xdr:cNvSpPr>
          <a:spLocks/>
        </xdr:cNvSpPr>
      </xdr:nvSpPr>
      <xdr:spPr>
        <a:xfrm>
          <a:off x="5210175" y="6372225"/>
          <a:ext cx="27241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29</xdr:row>
      <xdr:rowOff>114300</xdr:rowOff>
    </xdr:from>
    <xdr:to>
      <xdr:col>12</xdr:col>
      <xdr:colOff>47625</xdr:colOff>
      <xdr:row>29</xdr:row>
      <xdr:rowOff>114300</xdr:rowOff>
    </xdr:to>
    <xdr:sp>
      <xdr:nvSpPr>
        <xdr:cNvPr id="33" name="Line 71"/>
        <xdr:cNvSpPr>
          <a:spLocks/>
        </xdr:cNvSpPr>
      </xdr:nvSpPr>
      <xdr:spPr>
        <a:xfrm>
          <a:off x="6572250" y="7058025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866775</xdr:colOff>
      <xdr:row>32</xdr:row>
      <xdr:rowOff>114300</xdr:rowOff>
    </xdr:from>
    <xdr:to>
      <xdr:col>12</xdr:col>
      <xdr:colOff>19050</xdr:colOff>
      <xdr:row>32</xdr:row>
      <xdr:rowOff>114300</xdr:rowOff>
    </xdr:to>
    <xdr:sp>
      <xdr:nvSpPr>
        <xdr:cNvPr id="34" name="Line 72"/>
        <xdr:cNvSpPr>
          <a:spLocks/>
        </xdr:cNvSpPr>
      </xdr:nvSpPr>
      <xdr:spPr>
        <a:xfrm>
          <a:off x="7934325" y="774382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114300</xdr:rowOff>
    </xdr:from>
    <xdr:to>
      <xdr:col>12</xdr:col>
      <xdr:colOff>123825</xdr:colOff>
      <xdr:row>23</xdr:row>
      <xdr:rowOff>114300</xdr:rowOff>
    </xdr:to>
    <xdr:sp>
      <xdr:nvSpPr>
        <xdr:cNvPr id="35" name="Line 73"/>
        <xdr:cNvSpPr>
          <a:spLocks/>
        </xdr:cNvSpPr>
      </xdr:nvSpPr>
      <xdr:spPr>
        <a:xfrm>
          <a:off x="5210175" y="5686425"/>
          <a:ext cx="4895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23</xdr:row>
      <xdr:rowOff>19050</xdr:rowOff>
    </xdr:from>
    <xdr:to>
      <xdr:col>8</xdr:col>
      <xdr:colOff>876300</xdr:colOff>
      <xdr:row>23</xdr:row>
      <xdr:rowOff>114300</xdr:rowOff>
    </xdr:to>
    <xdr:sp>
      <xdr:nvSpPr>
        <xdr:cNvPr id="36" name="Line 74"/>
        <xdr:cNvSpPr>
          <a:spLocks/>
        </xdr:cNvSpPr>
      </xdr:nvSpPr>
      <xdr:spPr>
        <a:xfrm>
          <a:off x="6972300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20</xdr:row>
      <xdr:rowOff>114300</xdr:rowOff>
    </xdr:from>
    <xdr:to>
      <xdr:col>10</xdr:col>
      <xdr:colOff>133350</xdr:colOff>
      <xdr:row>23</xdr:row>
      <xdr:rowOff>114300</xdr:rowOff>
    </xdr:to>
    <xdr:sp>
      <xdr:nvSpPr>
        <xdr:cNvPr id="37" name="Line 76"/>
        <xdr:cNvSpPr>
          <a:spLocks/>
        </xdr:cNvSpPr>
      </xdr:nvSpPr>
      <xdr:spPr>
        <a:xfrm flipV="1">
          <a:off x="6972300" y="5000625"/>
          <a:ext cx="12001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20</xdr:row>
      <xdr:rowOff>114300</xdr:rowOff>
    </xdr:from>
    <xdr:to>
      <xdr:col>11</xdr:col>
      <xdr:colOff>695325</xdr:colOff>
      <xdr:row>20</xdr:row>
      <xdr:rowOff>114300</xdr:rowOff>
    </xdr:to>
    <xdr:sp>
      <xdr:nvSpPr>
        <xdr:cNvPr id="38" name="Line 78"/>
        <xdr:cNvSpPr>
          <a:spLocks/>
        </xdr:cNvSpPr>
      </xdr:nvSpPr>
      <xdr:spPr>
        <a:xfrm>
          <a:off x="8172450" y="5000625"/>
          <a:ext cx="1533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114300</xdr:rowOff>
    </xdr:from>
    <xdr:to>
      <xdr:col>7</xdr:col>
      <xdr:colOff>85725</xdr:colOff>
      <xdr:row>26</xdr:row>
      <xdr:rowOff>114300</xdr:rowOff>
    </xdr:to>
    <xdr:sp>
      <xdr:nvSpPr>
        <xdr:cNvPr id="39" name="Line 79"/>
        <xdr:cNvSpPr>
          <a:spLocks/>
        </xdr:cNvSpPr>
      </xdr:nvSpPr>
      <xdr:spPr>
        <a:xfrm flipV="1">
          <a:off x="3724275" y="56864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114300</xdr:rowOff>
    </xdr:from>
    <xdr:to>
      <xdr:col>9</xdr:col>
      <xdr:colOff>171450</xdr:colOff>
      <xdr:row>23</xdr:row>
      <xdr:rowOff>114300</xdr:rowOff>
    </xdr:to>
    <xdr:sp>
      <xdr:nvSpPr>
        <xdr:cNvPr id="40" name="Line 80"/>
        <xdr:cNvSpPr>
          <a:spLocks/>
        </xdr:cNvSpPr>
      </xdr:nvSpPr>
      <xdr:spPr>
        <a:xfrm flipV="1">
          <a:off x="5210175" y="4543425"/>
          <a:ext cx="2028825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18</xdr:row>
      <xdr:rowOff>114300</xdr:rowOff>
    </xdr:from>
    <xdr:to>
      <xdr:col>11</xdr:col>
      <xdr:colOff>438150</xdr:colOff>
      <xdr:row>18</xdr:row>
      <xdr:rowOff>114300</xdr:rowOff>
    </xdr:to>
    <xdr:sp>
      <xdr:nvSpPr>
        <xdr:cNvPr id="41" name="Line 82"/>
        <xdr:cNvSpPr>
          <a:spLocks/>
        </xdr:cNvSpPr>
      </xdr:nvSpPr>
      <xdr:spPr>
        <a:xfrm>
          <a:off x="7239000" y="4543425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314325</xdr:colOff>
      <xdr:row>25</xdr:row>
      <xdr:rowOff>123825</xdr:rowOff>
    </xdr:from>
    <xdr:ext cx="133350" cy="0"/>
    <xdr:sp>
      <xdr:nvSpPr>
        <xdr:cNvPr id="42" name="Line 85"/>
        <xdr:cNvSpPr>
          <a:spLocks/>
        </xdr:cNvSpPr>
      </xdr:nvSpPr>
      <xdr:spPr>
        <a:xfrm flipV="1">
          <a:off x="6410325" y="6153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447675</xdr:colOff>
      <xdr:row>25</xdr:row>
      <xdr:rowOff>76200</xdr:rowOff>
    </xdr:from>
    <xdr:ext cx="28575" cy="95250"/>
    <xdr:sp>
      <xdr:nvSpPr>
        <xdr:cNvPr id="43" name="Rectangle 86"/>
        <xdr:cNvSpPr>
          <a:spLocks/>
        </xdr:cNvSpPr>
      </xdr:nvSpPr>
      <xdr:spPr>
        <a:xfrm>
          <a:off x="6543675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923925</xdr:colOff>
      <xdr:row>25</xdr:row>
      <xdr:rowOff>66675</xdr:rowOff>
    </xdr:from>
    <xdr:ext cx="123825" cy="104775"/>
    <xdr:sp>
      <xdr:nvSpPr>
        <xdr:cNvPr id="44" name="Oval 87"/>
        <xdr:cNvSpPr>
          <a:spLocks/>
        </xdr:cNvSpPr>
      </xdr:nvSpPr>
      <xdr:spPr>
        <a:xfrm>
          <a:off x="6048375" y="60960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76200</xdr:colOff>
      <xdr:row>25</xdr:row>
      <xdr:rowOff>66675</xdr:rowOff>
    </xdr:from>
    <xdr:ext cx="123825" cy="104775"/>
    <xdr:sp>
      <xdr:nvSpPr>
        <xdr:cNvPr id="45" name="Oval 88"/>
        <xdr:cNvSpPr>
          <a:spLocks/>
        </xdr:cNvSpPr>
      </xdr:nvSpPr>
      <xdr:spPr>
        <a:xfrm>
          <a:off x="6172200" y="60960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200025</xdr:colOff>
      <xdr:row>25</xdr:row>
      <xdr:rowOff>66675</xdr:rowOff>
    </xdr:from>
    <xdr:ext cx="123825" cy="104775"/>
    <xdr:sp>
      <xdr:nvSpPr>
        <xdr:cNvPr id="46" name="Oval 89"/>
        <xdr:cNvSpPr>
          <a:spLocks/>
        </xdr:cNvSpPr>
      </xdr:nvSpPr>
      <xdr:spPr>
        <a:xfrm>
          <a:off x="6296025" y="60960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514350</xdr:colOff>
      <xdr:row>28</xdr:row>
      <xdr:rowOff>76200</xdr:rowOff>
    </xdr:from>
    <xdr:to>
      <xdr:col>9</xdr:col>
      <xdr:colOff>638175</xdr:colOff>
      <xdr:row>28</xdr:row>
      <xdr:rowOff>180975</xdr:rowOff>
    </xdr:to>
    <xdr:sp>
      <xdr:nvSpPr>
        <xdr:cNvPr id="47" name="Oval 90"/>
        <xdr:cNvSpPr>
          <a:spLocks/>
        </xdr:cNvSpPr>
      </xdr:nvSpPr>
      <xdr:spPr>
        <a:xfrm>
          <a:off x="7581900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76200</xdr:rowOff>
    </xdr:from>
    <xdr:to>
      <xdr:col>9</xdr:col>
      <xdr:colOff>276225</xdr:colOff>
      <xdr:row>28</xdr:row>
      <xdr:rowOff>180975</xdr:rowOff>
    </xdr:to>
    <xdr:sp>
      <xdr:nvSpPr>
        <xdr:cNvPr id="48" name="Oval 91"/>
        <xdr:cNvSpPr>
          <a:spLocks/>
        </xdr:cNvSpPr>
      </xdr:nvSpPr>
      <xdr:spPr>
        <a:xfrm>
          <a:off x="7219950" y="6791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28</xdr:row>
      <xdr:rowOff>76200</xdr:rowOff>
    </xdr:from>
    <xdr:to>
      <xdr:col>9</xdr:col>
      <xdr:colOff>514350</xdr:colOff>
      <xdr:row>28</xdr:row>
      <xdr:rowOff>180975</xdr:rowOff>
    </xdr:to>
    <xdr:sp>
      <xdr:nvSpPr>
        <xdr:cNvPr id="49" name="Oval 92"/>
        <xdr:cNvSpPr>
          <a:spLocks/>
        </xdr:cNvSpPr>
      </xdr:nvSpPr>
      <xdr:spPr>
        <a:xfrm>
          <a:off x="7458075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76200</xdr:rowOff>
    </xdr:from>
    <xdr:to>
      <xdr:col>9</xdr:col>
      <xdr:colOff>390525</xdr:colOff>
      <xdr:row>28</xdr:row>
      <xdr:rowOff>180975</xdr:rowOff>
    </xdr:to>
    <xdr:sp>
      <xdr:nvSpPr>
        <xdr:cNvPr id="50" name="Oval 93"/>
        <xdr:cNvSpPr>
          <a:spLocks/>
        </xdr:cNvSpPr>
      </xdr:nvSpPr>
      <xdr:spPr>
        <a:xfrm>
          <a:off x="7343775" y="6791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762000</xdr:colOff>
      <xdr:row>28</xdr:row>
      <xdr:rowOff>76200</xdr:rowOff>
    </xdr:from>
    <xdr:to>
      <xdr:col>9</xdr:col>
      <xdr:colOff>800100</xdr:colOff>
      <xdr:row>28</xdr:row>
      <xdr:rowOff>171450</xdr:rowOff>
    </xdr:to>
    <xdr:sp>
      <xdr:nvSpPr>
        <xdr:cNvPr id="51" name="Rectangle 94"/>
        <xdr:cNvSpPr>
          <a:spLocks/>
        </xdr:cNvSpPr>
      </xdr:nvSpPr>
      <xdr:spPr>
        <a:xfrm>
          <a:off x="7829550" y="6791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628650</xdr:colOff>
      <xdr:row>28</xdr:row>
      <xdr:rowOff>123825</xdr:rowOff>
    </xdr:from>
    <xdr:ext cx="133350" cy="0"/>
    <xdr:sp>
      <xdr:nvSpPr>
        <xdr:cNvPr id="52" name="Line 95"/>
        <xdr:cNvSpPr>
          <a:spLocks/>
        </xdr:cNvSpPr>
      </xdr:nvSpPr>
      <xdr:spPr>
        <a:xfrm flipV="1">
          <a:off x="7696200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57150</xdr:colOff>
      <xdr:row>31</xdr:row>
      <xdr:rowOff>76200</xdr:rowOff>
    </xdr:from>
    <xdr:to>
      <xdr:col>10</xdr:col>
      <xdr:colOff>171450</xdr:colOff>
      <xdr:row>31</xdr:row>
      <xdr:rowOff>180975</xdr:rowOff>
    </xdr:to>
    <xdr:sp>
      <xdr:nvSpPr>
        <xdr:cNvPr id="53" name="Oval 96"/>
        <xdr:cNvSpPr>
          <a:spLocks/>
        </xdr:cNvSpPr>
      </xdr:nvSpPr>
      <xdr:spPr>
        <a:xfrm>
          <a:off x="8096250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666750</xdr:colOff>
      <xdr:row>31</xdr:row>
      <xdr:rowOff>76200</xdr:rowOff>
    </xdr:from>
    <xdr:to>
      <xdr:col>9</xdr:col>
      <xdr:colOff>790575</xdr:colOff>
      <xdr:row>31</xdr:row>
      <xdr:rowOff>180975</xdr:rowOff>
    </xdr:to>
    <xdr:sp>
      <xdr:nvSpPr>
        <xdr:cNvPr id="54" name="Oval 97"/>
        <xdr:cNvSpPr>
          <a:spLocks/>
        </xdr:cNvSpPr>
      </xdr:nvSpPr>
      <xdr:spPr>
        <a:xfrm>
          <a:off x="7734300" y="7477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904875</xdr:colOff>
      <xdr:row>31</xdr:row>
      <xdr:rowOff>76200</xdr:rowOff>
    </xdr:from>
    <xdr:to>
      <xdr:col>10</xdr:col>
      <xdr:colOff>57150</xdr:colOff>
      <xdr:row>31</xdr:row>
      <xdr:rowOff>180975</xdr:rowOff>
    </xdr:to>
    <xdr:sp>
      <xdr:nvSpPr>
        <xdr:cNvPr id="55" name="Oval 98"/>
        <xdr:cNvSpPr>
          <a:spLocks/>
        </xdr:cNvSpPr>
      </xdr:nvSpPr>
      <xdr:spPr>
        <a:xfrm>
          <a:off x="7972425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781050</xdr:colOff>
      <xdr:row>31</xdr:row>
      <xdr:rowOff>76200</xdr:rowOff>
    </xdr:from>
    <xdr:to>
      <xdr:col>9</xdr:col>
      <xdr:colOff>904875</xdr:colOff>
      <xdr:row>31</xdr:row>
      <xdr:rowOff>180975</xdr:rowOff>
    </xdr:to>
    <xdr:sp>
      <xdr:nvSpPr>
        <xdr:cNvPr id="56" name="Oval 99"/>
        <xdr:cNvSpPr>
          <a:spLocks/>
        </xdr:cNvSpPr>
      </xdr:nvSpPr>
      <xdr:spPr>
        <a:xfrm>
          <a:off x="7848600" y="7477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76200</xdr:rowOff>
    </xdr:from>
    <xdr:to>
      <xdr:col>10</xdr:col>
      <xdr:colOff>323850</xdr:colOff>
      <xdr:row>31</xdr:row>
      <xdr:rowOff>171450</xdr:rowOff>
    </xdr:to>
    <xdr:sp>
      <xdr:nvSpPr>
        <xdr:cNvPr id="57" name="Rectangle 100"/>
        <xdr:cNvSpPr>
          <a:spLocks/>
        </xdr:cNvSpPr>
      </xdr:nvSpPr>
      <xdr:spPr>
        <a:xfrm>
          <a:off x="8334375" y="7477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171450</xdr:colOff>
      <xdr:row>31</xdr:row>
      <xdr:rowOff>123825</xdr:rowOff>
    </xdr:from>
    <xdr:ext cx="133350" cy="0"/>
    <xdr:sp>
      <xdr:nvSpPr>
        <xdr:cNvPr id="58" name="Line 101"/>
        <xdr:cNvSpPr>
          <a:spLocks/>
        </xdr:cNvSpPr>
      </xdr:nvSpPr>
      <xdr:spPr>
        <a:xfrm flipV="1">
          <a:off x="8210550" y="7524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476250</xdr:colOff>
      <xdr:row>32</xdr:row>
      <xdr:rowOff>114300</xdr:rowOff>
    </xdr:from>
    <xdr:to>
      <xdr:col>17</xdr:col>
      <xdr:colOff>476250</xdr:colOff>
      <xdr:row>32</xdr:row>
      <xdr:rowOff>219075</xdr:rowOff>
    </xdr:to>
    <xdr:sp>
      <xdr:nvSpPr>
        <xdr:cNvPr id="59" name="Line 103"/>
        <xdr:cNvSpPr>
          <a:spLocks/>
        </xdr:cNvSpPr>
      </xdr:nvSpPr>
      <xdr:spPr>
        <a:xfrm>
          <a:off x="15011400" y="7743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26</xdr:row>
      <xdr:rowOff>114300</xdr:rowOff>
    </xdr:from>
    <xdr:to>
      <xdr:col>21</xdr:col>
      <xdr:colOff>523875</xdr:colOff>
      <xdr:row>29</xdr:row>
      <xdr:rowOff>114300</xdr:rowOff>
    </xdr:to>
    <xdr:sp>
      <xdr:nvSpPr>
        <xdr:cNvPr id="60" name="Line 106"/>
        <xdr:cNvSpPr>
          <a:spLocks/>
        </xdr:cNvSpPr>
      </xdr:nvSpPr>
      <xdr:spPr>
        <a:xfrm flipH="1">
          <a:off x="16497300" y="6372225"/>
          <a:ext cx="1533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114300</xdr:rowOff>
    </xdr:from>
    <xdr:to>
      <xdr:col>17</xdr:col>
      <xdr:colOff>476250</xdr:colOff>
      <xdr:row>32</xdr:row>
      <xdr:rowOff>114300</xdr:rowOff>
    </xdr:to>
    <xdr:sp>
      <xdr:nvSpPr>
        <xdr:cNvPr id="61" name="Line 107"/>
        <xdr:cNvSpPr>
          <a:spLocks/>
        </xdr:cNvSpPr>
      </xdr:nvSpPr>
      <xdr:spPr>
        <a:xfrm flipH="1">
          <a:off x="10629900" y="7743825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29</xdr:row>
      <xdr:rowOff>114300</xdr:rowOff>
    </xdr:from>
    <xdr:to>
      <xdr:col>19</xdr:col>
      <xdr:colOff>476250</xdr:colOff>
      <xdr:row>29</xdr:row>
      <xdr:rowOff>114300</xdr:rowOff>
    </xdr:to>
    <xdr:sp>
      <xdr:nvSpPr>
        <xdr:cNvPr id="62" name="Line 108"/>
        <xdr:cNvSpPr>
          <a:spLocks/>
        </xdr:cNvSpPr>
      </xdr:nvSpPr>
      <xdr:spPr>
        <a:xfrm flipH="1">
          <a:off x="10629900" y="7058025"/>
          <a:ext cx="586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561975</xdr:colOff>
      <xdr:row>23</xdr:row>
      <xdr:rowOff>114300</xdr:rowOff>
    </xdr:from>
    <xdr:to>
      <xdr:col>21</xdr:col>
      <xdr:colOff>523875</xdr:colOff>
      <xdr:row>23</xdr:row>
      <xdr:rowOff>114300</xdr:rowOff>
    </xdr:to>
    <xdr:sp>
      <xdr:nvSpPr>
        <xdr:cNvPr id="63" name="Line 110"/>
        <xdr:cNvSpPr>
          <a:spLocks/>
        </xdr:cNvSpPr>
      </xdr:nvSpPr>
      <xdr:spPr>
        <a:xfrm flipH="1">
          <a:off x="10544175" y="5686425"/>
          <a:ext cx="7486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32</xdr:row>
      <xdr:rowOff>114300</xdr:rowOff>
    </xdr:from>
    <xdr:to>
      <xdr:col>20</xdr:col>
      <xdr:colOff>219075</xdr:colOff>
      <xdr:row>32</xdr:row>
      <xdr:rowOff>114300</xdr:rowOff>
    </xdr:to>
    <xdr:sp>
      <xdr:nvSpPr>
        <xdr:cNvPr id="64" name="Line 112"/>
        <xdr:cNvSpPr>
          <a:spLocks/>
        </xdr:cNvSpPr>
      </xdr:nvSpPr>
      <xdr:spPr>
        <a:xfrm>
          <a:off x="15011400" y="7743825"/>
          <a:ext cx="2200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342900</xdr:colOff>
      <xdr:row>27</xdr:row>
      <xdr:rowOff>104775</xdr:rowOff>
    </xdr:from>
    <xdr:ext cx="133350" cy="0"/>
    <xdr:sp>
      <xdr:nvSpPr>
        <xdr:cNvPr id="65" name="Line 113"/>
        <xdr:cNvSpPr>
          <a:spLocks/>
        </xdr:cNvSpPr>
      </xdr:nvSpPr>
      <xdr:spPr>
        <a:xfrm flipV="1">
          <a:off x="16363950" y="65913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304800</xdr:colOff>
      <xdr:row>27</xdr:row>
      <xdr:rowOff>57150</xdr:rowOff>
    </xdr:from>
    <xdr:ext cx="28575" cy="95250"/>
    <xdr:sp>
      <xdr:nvSpPr>
        <xdr:cNvPr id="66" name="Rectangle 114"/>
        <xdr:cNvSpPr>
          <a:spLocks/>
        </xdr:cNvSpPr>
      </xdr:nvSpPr>
      <xdr:spPr>
        <a:xfrm>
          <a:off x="16325850" y="6543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714375</xdr:colOff>
      <xdr:row>27</xdr:row>
      <xdr:rowOff>47625</xdr:rowOff>
    </xdr:from>
    <xdr:ext cx="123825" cy="104775"/>
    <xdr:sp>
      <xdr:nvSpPr>
        <xdr:cNvPr id="67" name="Oval 115"/>
        <xdr:cNvSpPr>
          <a:spLocks/>
        </xdr:cNvSpPr>
      </xdr:nvSpPr>
      <xdr:spPr>
        <a:xfrm>
          <a:off x="16735425" y="65341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590550</xdr:colOff>
      <xdr:row>27</xdr:row>
      <xdr:rowOff>47625</xdr:rowOff>
    </xdr:from>
    <xdr:ext cx="123825" cy="104775"/>
    <xdr:sp>
      <xdr:nvSpPr>
        <xdr:cNvPr id="68" name="Oval 116"/>
        <xdr:cNvSpPr>
          <a:spLocks/>
        </xdr:cNvSpPr>
      </xdr:nvSpPr>
      <xdr:spPr>
        <a:xfrm>
          <a:off x="16611600" y="65341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466725</xdr:colOff>
      <xdr:row>27</xdr:row>
      <xdr:rowOff>47625</xdr:rowOff>
    </xdr:from>
    <xdr:ext cx="123825" cy="104775"/>
    <xdr:sp>
      <xdr:nvSpPr>
        <xdr:cNvPr id="69" name="Oval 117"/>
        <xdr:cNvSpPr>
          <a:spLocks/>
        </xdr:cNvSpPr>
      </xdr:nvSpPr>
      <xdr:spPr>
        <a:xfrm>
          <a:off x="16487775" y="65341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209550</xdr:colOff>
      <xdr:row>30</xdr:row>
      <xdr:rowOff>85725</xdr:rowOff>
    </xdr:from>
    <xdr:ext cx="133350" cy="0"/>
    <xdr:sp>
      <xdr:nvSpPr>
        <xdr:cNvPr id="70" name="Line 118"/>
        <xdr:cNvSpPr>
          <a:spLocks/>
        </xdr:cNvSpPr>
      </xdr:nvSpPr>
      <xdr:spPr>
        <a:xfrm flipV="1">
          <a:off x="14744700" y="72580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171450</xdr:colOff>
      <xdr:row>30</xdr:row>
      <xdr:rowOff>38100</xdr:rowOff>
    </xdr:from>
    <xdr:ext cx="28575" cy="95250"/>
    <xdr:sp>
      <xdr:nvSpPr>
        <xdr:cNvPr id="71" name="Rectangle 119"/>
        <xdr:cNvSpPr>
          <a:spLocks/>
        </xdr:cNvSpPr>
      </xdr:nvSpPr>
      <xdr:spPr>
        <a:xfrm>
          <a:off x="14706600" y="7210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581025</xdr:colOff>
      <xdr:row>30</xdr:row>
      <xdr:rowOff>38100</xdr:rowOff>
    </xdr:from>
    <xdr:ext cx="123825" cy="104775"/>
    <xdr:sp>
      <xdr:nvSpPr>
        <xdr:cNvPr id="72" name="Oval 120"/>
        <xdr:cNvSpPr>
          <a:spLocks/>
        </xdr:cNvSpPr>
      </xdr:nvSpPr>
      <xdr:spPr>
        <a:xfrm>
          <a:off x="15116175" y="72104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457200</xdr:colOff>
      <xdr:row>30</xdr:row>
      <xdr:rowOff>38100</xdr:rowOff>
    </xdr:from>
    <xdr:ext cx="123825" cy="104775"/>
    <xdr:sp>
      <xdr:nvSpPr>
        <xdr:cNvPr id="73" name="Oval 121"/>
        <xdr:cNvSpPr>
          <a:spLocks/>
        </xdr:cNvSpPr>
      </xdr:nvSpPr>
      <xdr:spPr>
        <a:xfrm>
          <a:off x="14992350" y="72104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342900</xdr:colOff>
      <xdr:row>30</xdr:row>
      <xdr:rowOff>38100</xdr:rowOff>
    </xdr:from>
    <xdr:ext cx="123825" cy="104775"/>
    <xdr:sp>
      <xdr:nvSpPr>
        <xdr:cNvPr id="74" name="Oval 122"/>
        <xdr:cNvSpPr>
          <a:spLocks/>
        </xdr:cNvSpPr>
      </xdr:nvSpPr>
      <xdr:spPr>
        <a:xfrm>
          <a:off x="14878050" y="72104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695325</xdr:colOff>
      <xdr:row>30</xdr:row>
      <xdr:rowOff>38100</xdr:rowOff>
    </xdr:from>
    <xdr:ext cx="123825" cy="104775"/>
    <xdr:sp>
      <xdr:nvSpPr>
        <xdr:cNvPr id="75" name="Oval 123"/>
        <xdr:cNvSpPr>
          <a:spLocks/>
        </xdr:cNvSpPr>
      </xdr:nvSpPr>
      <xdr:spPr>
        <a:xfrm>
          <a:off x="15230475" y="72104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209550</xdr:colOff>
      <xdr:row>33</xdr:row>
      <xdr:rowOff>85725</xdr:rowOff>
    </xdr:from>
    <xdr:ext cx="133350" cy="0"/>
    <xdr:sp>
      <xdr:nvSpPr>
        <xdr:cNvPr id="76" name="Line 124"/>
        <xdr:cNvSpPr>
          <a:spLocks/>
        </xdr:cNvSpPr>
      </xdr:nvSpPr>
      <xdr:spPr>
        <a:xfrm flipV="1">
          <a:off x="13773150" y="79438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171450</xdr:colOff>
      <xdr:row>33</xdr:row>
      <xdr:rowOff>38100</xdr:rowOff>
    </xdr:from>
    <xdr:ext cx="28575" cy="95250"/>
    <xdr:sp>
      <xdr:nvSpPr>
        <xdr:cNvPr id="77" name="Rectangle 125"/>
        <xdr:cNvSpPr>
          <a:spLocks/>
        </xdr:cNvSpPr>
      </xdr:nvSpPr>
      <xdr:spPr>
        <a:xfrm>
          <a:off x="13735050" y="7896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571500</xdr:colOff>
      <xdr:row>33</xdr:row>
      <xdr:rowOff>38100</xdr:rowOff>
    </xdr:from>
    <xdr:ext cx="123825" cy="104775"/>
    <xdr:sp>
      <xdr:nvSpPr>
        <xdr:cNvPr id="78" name="Oval 126"/>
        <xdr:cNvSpPr>
          <a:spLocks/>
        </xdr:cNvSpPr>
      </xdr:nvSpPr>
      <xdr:spPr>
        <a:xfrm>
          <a:off x="14135100" y="78962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447675</xdr:colOff>
      <xdr:row>33</xdr:row>
      <xdr:rowOff>38100</xdr:rowOff>
    </xdr:from>
    <xdr:ext cx="123825" cy="104775"/>
    <xdr:sp>
      <xdr:nvSpPr>
        <xdr:cNvPr id="79" name="Oval 127"/>
        <xdr:cNvSpPr>
          <a:spLocks/>
        </xdr:cNvSpPr>
      </xdr:nvSpPr>
      <xdr:spPr>
        <a:xfrm>
          <a:off x="14011275" y="78962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323850</xdr:colOff>
      <xdr:row>33</xdr:row>
      <xdr:rowOff>38100</xdr:rowOff>
    </xdr:from>
    <xdr:ext cx="123825" cy="104775"/>
    <xdr:sp>
      <xdr:nvSpPr>
        <xdr:cNvPr id="80" name="Oval 128"/>
        <xdr:cNvSpPr>
          <a:spLocks/>
        </xdr:cNvSpPr>
      </xdr:nvSpPr>
      <xdr:spPr>
        <a:xfrm>
          <a:off x="13887450" y="78962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685800</xdr:colOff>
      <xdr:row>33</xdr:row>
      <xdr:rowOff>38100</xdr:rowOff>
    </xdr:from>
    <xdr:ext cx="123825" cy="104775"/>
    <xdr:sp>
      <xdr:nvSpPr>
        <xdr:cNvPr id="81" name="Oval 129"/>
        <xdr:cNvSpPr>
          <a:spLocks/>
        </xdr:cNvSpPr>
      </xdr:nvSpPr>
      <xdr:spPr>
        <a:xfrm>
          <a:off x="14249400" y="78962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85725</xdr:colOff>
      <xdr:row>23</xdr:row>
      <xdr:rowOff>0</xdr:rowOff>
    </xdr:from>
    <xdr:ext cx="495300" cy="228600"/>
    <xdr:sp>
      <xdr:nvSpPr>
        <xdr:cNvPr id="82" name="text 821"/>
        <xdr:cNvSpPr txBox="1">
          <a:spLocks noChangeArrowheads="1"/>
        </xdr:cNvSpPr>
      </xdr:nvSpPr>
      <xdr:spPr>
        <a:xfrm>
          <a:off x="10067925" y="55721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10</xdr:col>
      <xdr:colOff>247650</xdr:colOff>
      <xdr:row>18</xdr:row>
      <xdr:rowOff>0</xdr:rowOff>
    </xdr:from>
    <xdr:ext cx="485775" cy="228600"/>
    <xdr:sp>
      <xdr:nvSpPr>
        <xdr:cNvPr id="83" name="text 821"/>
        <xdr:cNvSpPr txBox="1">
          <a:spLocks noChangeArrowheads="1"/>
        </xdr:cNvSpPr>
      </xdr:nvSpPr>
      <xdr:spPr>
        <a:xfrm>
          <a:off x="8286750" y="44291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10</xdr:col>
      <xdr:colOff>247650</xdr:colOff>
      <xdr:row>20</xdr:row>
      <xdr:rowOff>0</xdr:rowOff>
    </xdr:from>
    <xdr:ext cx="485775" cy="228600"/>
    <xdr:sp>
      <xdr:nvSpPr>
        <xdr:cNvPr id="84" name="text 821"/>
        <xdr:cNvSpPr txBox="1">
          <a:spLocks noChangeArrowheads="1"/>
        </xdr:cNvSpPr>
      </xdr:nvSpPr>
      <xdr:spPr>
        <a:xfrm>
          <a:off x="8286750" y="48863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85" name="text 29"/>
        <xdr:cNvSpPr txBox="1">
          <a:spLocks noChangeArrowheads="1"/>
        </xdr:cNvSpPr>
      </xdr:nvSpPr>
      <xdr:spPr>
        <a:xfrm>
          <a:off x="9982200" y="6257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86" name="text 29"/>
        <xdr:cNvSpPr txBox="1">
          <a:spLocks noChangeArrowheads="1"/>
        </xdr:cNvSpPr>
      </xdr:nvSpPr>
      <xdr:spPr>
        <a:xfrm>
          <a:off x="9982200" y="69437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87" name="text 29"/>
        <xdr:cNvSpPr txBox="1">
          <a:spLocks noChangeArrowheads="1"/>
        </xdr:cNvSpPr>
      </xdr:nvSpPr>
      <xdr:spPr>
        <a:xfrm>
          <a:off x="9982200" y="7629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6</xdr:col>
      <xdr:colOff>457200</xdr:colOff>
      <xdr:row>22</xdr:row>
      <xdr:rowOff>9525</xdr:rowOff>
    </xdr:from>
    <xdr:to>
      <xdr:col>7</xdr:col>
      <xdr:colOff>228600</xdr:colOff>
      <xdr:row>23</xdr:row>
      <xdr:rowOff>19050</xdr:rowOff>
    </xdr:to>
    <xdr:sp>
      <xdr:nvSpPr>
        <xdr:cNvPr id="88" name="Oval 136"/>
        <xdr:cNvSpPr>
          <a:spLocks/>
        </xdr:cNvSpPr>
      </xdr:nvSpPr>
      <xdr:spPr>
        <a:xfrm>
          <a:off x="5067300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22</xdr:row>
      <xdr:rowOff>9525</xdr:rowOff>
    </xdr:from>
    <xdr:to>
      <xdr:col>9</xdr:col>
      <xdr:colOff>47625</xdr:colOff>
      <xdr:row>23</xdr:row>
      <xdr:rowOff>19050</xdr:rowOff>
    </xdr:to>
    <xdr:sp>
      <xdr:nvSpPr>
        <xdr:cNvPr id="89" name="Oval 137"/>
        <xdr:cNvSpPr>
          <a:spLocks/>
        </xdr:cNvSpPr>
      </xdr:nvSpPr>
      <xdr:spPr>
        <a:xfrm>
          <a:off x="6829425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104775</xdr:colOff>
      <xdr:row>24</xdr:row>
      <xdr:rowOff>219075</xdr:rowOff>
    </xdr:from>
    <xdr:ext cx="304800" cy="257175"/>
    <xdr:sp>
      <xdr:nvSpPr>
        <xdr:cNvPr id="90" name="Oval 139"/>
        <xdr:cNvSpPr>
          <a:spLocks/>
        </xdr:cNvSpPr>
      </xdr:nvSpPr>
      <xdr:spPr>
        <a:xfrm>
          <a:off x="1666875" y="6019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447675</xdr:colOff>
      <xdr:row>24</xdr:row>
      <xdr:rowOff>219075</xdr:rowOff>
    </xdr:from>
    <xdr:ext cx="304800" cy="257175"/>
    <xdr:sp>
      <xdr:nvSpPr>
        <xdr:cNvPr id="91" name="Oval 140"/>
        <xdr:cNvSpPr>
          <a:spLocks/>
        </xdr:cNvSpPr>
      </xdr:nvSpPr>
      <xdr:spPr>
        <a:xfrm>
          <a:off x="3571875" y="6019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447675</xdr:colOff>
      <xdr:row>26</xdr:row>
      <xdr:rowOff>219075</xdr:rowOff>
    </xdr:from>
    <xdr:ext cx="304800" cy="257175"/>
    <xdr:sp>
      <xdr:nvSpPr>
        <xdr:cNvPr id="92" name="Oval 141"/>
        <xdr:cNvSpPr>
          <a:spLocks/>
        </xdr:cNvSpPr>
      </xdr:nvSpPr>
      <xdr:spPr>
        <a:xfrm>
          <a:off x="505777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323850</xdr:colOff>
      <xdr:row>29</xdr:row>
      <xdr:rowOff>219075</xdr:rowOff>
    </xdr:from>
    <xdr:ext cx="304800" cy="257175"/>
    <xdr:sp>
      <xdr:nvSpPr>
        <xdr:cNvPr id="93" name="Oval 142"/>
        <xdr:cNvSpPr>
          <a:spLocks/>
        </xdr:cNvSpPr>
      </xdr:nvSpPr>
      <xdr:spPr>
        <a:xfrm>
          <a:off x="6419850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323850</xdr:colOff>
      <xdr:row>32</xdr:row>
      <xdr:rowOff>219075</xdr:rowOff>
    </xdr:from>
    <xdr:ext cx="304800" cy="257175"/>
    <xdr:sp>
      <xdr:nvSpPr>
        <xdr:cNvPr id="94" name="Oval 143"/>
        <xdr:cNvSpPr>
          <a:spLocks/>
        </xdr:cNvSpPr>
      </xdr:nvSpPr>
      <xdr:spPr>
        <a:xfrm>
          <a:off x="14859000" y="7848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323850</xdr:colOff>
      <xdr:row>29</xdr:row>
      <xdr:rowOff>219075</xdr:rowOff>
    </xdr:from>
    <xdr:ext cx="304800" cy="257175"/>
    <xdr:sp>
      <xdr:nvSpPr>
        <xdr:cNvPr id="95" name="Oval 144"/>
        <xdr:cNvSpPr>
          <a:spLocks/>
        </xdr:cNvSpPr>
      </xdr:nvSpPr>
      <xdr:spPr>
        <a:xfrm>
          <a:off x="16344900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371475</xdr:colOff>
      <xdr:row>26</xdr:row>
      <xdr:rowOff>219075</xdr:rowOff>
    </xdr:from>
    <xdr:ext cx="304800" cy="257175"/>
    <xdr:sp>
      <xdr:nvSpPr>
        <xdr:cNvPr id="96" name="Oval 146"/>
        <xdr:cNvSpPr>
          <a:spLocks/>
        </xdr:cNvSpPr>
      </xdr:nvSpPr>
      <xdr:spPr>
        <a:xfrm>
          <a:off x="1787842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476250</xdr:colOff>
      <xdr:row>29</xdr:row>
      <xdr:rowOff>114300</xdr:rowOff>
    </xdr:from>
    <xdr:to>
      <xdr:col>19</xdr:col>
      <xdr:colOff>476250</xdr:colOff>
      <xdr:row>32</xdr:row>
      <xdr:rowOff>114300</xdr:rowOff>
    </xdr:to>
    <xdr:sp>
      <xdr:nvSpPr>
        <xdr:cNvPr id="97" name="Line 147"/>
        <xdr:cNvSpPr>
          <a:spLocks/>
        </xdr:cNvSpPr>
      </xdr:nvSpPr>
      <xdr:spPr>
        <a:xfrm flipH="1">
          <a:off x="15011400" y="7058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98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Semily</a:t>
          </a:r>
        </a:p>
      </xdr:txBody>
    </xdr:sp>
    <xdr:clientData/>
  </xdr:twoCellAnchor>
  <xdr:twoCellAnchor editAs="oneCell">
    <xdr:from>
      <xdr:col>11</xdr:col>
      <xdr:colOff>695325</xdr:colOff>
      <xdr:row>18</xdr:row>
      <xdr:rowOff>76200</xdr:rowOff>
    </xdr:from>
    <xdr:to>
      <xdr:col>13</xdr:col>
      <xdr:colOff>304800</xdr:colOff>
      <xdr:row>20</xdr:row>
      <xdr:rowOff>85725</xdr:rowOff>
    </xdr:to>
    <xdr:pic>
      <xdr:nvPicPr>
        <xdr:cNvPr id="99" name="obrázek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4505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00" name="text 2036"/>
        <xdr:cNvSpPr txBox="1">
          <a:spLocks noChangeArrowheads="1"/>
        </xdr:cNvSpPr>
      </xdr:nvSpPr>
      <xdr:spPr>
        <a:xfrm>
          <a:off x="3638550" y="694372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TREVOS
Liberec</a:t>
          </a:r>
        </a:p>
      </xdr:txBody>
    </xdr:sp>
    <xdr:clientData/>
  </xdr:twoCellAnchor>
  <xdr:twoCellAnchor editAs="absolute">
    <xdr:from>
      <xdr:col>3</xdr:col>
      <xdr:colOff>657225</xdr:colOff>
      <xdr:row>29</xdr:row>
      <xdr:rowOff>104775</xdr:rowOff>
    </xdr:from>
    <xdr:to>
      <xdr:col>3</xdr:col>
      <xdr:colOff>1009650</xdr:colOff>
      <xdr:row>30</xdr:row>
      <xdr:rowOff>0</xdr:rowOff>
    </xdr:to>
    <xdr:sp>
      <xdr:nvSpPr>
        <xdr:cNvPr id="101" name="kreslení 427"/>
        <xdr:cNvSpPr>
          <a:spLocks/>
        </xdr:cNvSpPr>
      </xdr:nvSpPr>
      <xdr:spPr>
        <a:xfrm>
          <a:off x="273367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371475</xdr:colOff>
      <xdr:row>21</xdr:row>
      <xdr:rowOff>38100</xdr:rowOff>
    </xdr:from>
    <xdr:to>
      <xdr:col>7</xdr:col>
      <xdr:colOff>723900</xdr:colOff>
      <xdr:row>21</xdr:row>
      <xdr:rowOff>161925</xdr:rowOff>
    </xdr:to>
    <xdr:sp>
      <xdr:nvSpPr>
        <xdr:cNvPr id="102" name="kreslení 16"/>
        <xdr:cNvSpPr>
          <a:spLocks/>
        </xdr:cNvSpPr>
      </xdr:nvSpPr>
      <xdr:spPr>
        <a:xfrm>
          <a:off x="5495925" y="5153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22</xdr:row>
      <xdr:rowOff>47625</xdr:rowOff>
    </xdr:from>
    <xdr:to>
      <xdr:col>8</xdr:col>
      <xdr:colOff>352425</xdr:colOff>
      <xdr:row>22</xdr:row>
      <xdr:rowOff>171450</xdr:rowOff>
    </xdr:to>
    <xdr:sp>
      <xdr:nvSpPr>
        <xdr:cNvPr id="103" name="kreslení 16"/>
        <xdr:cNvSpPr>
          <a:spLocks/>
        </xdr:cNvSpPr>
      </xdr:nvSpPr>
      <xdr:spPr>
        <a:xfrm>
          <a:off x="6096000" y="5391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371475</xdr:colOff>
      <xdr:row>21</xdr:row>
      <xdr:rowOff>161925</xdr:rowOff>
    </xdr:from>
    <xdr:to>
      <xdr:col>8</xdr:col>
      <xdr:colOff>0</xdr:colOff>
      <xdr:row>22</xdr:row>
      <xdr:rowOff>161925</xdr:rowOff>
    </xdr:to>
    <xdr:sp>
      <xdr:nvSpPr>
        <xdr:cNvPr id="104" name="Line 158"/>
        <xdr:cNvSpPr>
          <a:spLocks/>
        </xdr:cNvSpPr>
      </xdr:nvSpPr>
      <xdr:spPr>
        <a:xfrm>
          <a:off x="5495925" y="5276850"/>
          <a:ext cx="600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190500</xdr:colOff>
      <xdr:row>33</xdr:row>
      <xdr:rowOff>66675</xdr:rowOff>
    </xdr:from>
    <xdr:to>
      <xdr:col>19</xdr:col>
      <xdr:colOff>19050</xdr:colOff>
      <xdr:row>33</xdr:row>
      <xdr:rowOff>190500</xdr:rowOff>
    </xdr:to>
    <xdr:sp>
      <xdr:nvSpPr>
        <xdr:cNvPr id="105" name="kreslení 427"/>
        <xdr:cNvSpPr>
          <a:spLocks/>
        </xdr:cNvSpPr>
      </xdr:nvSpPr>
      <xdr:spPr>
        <a:xfrm>
          <a:off x="15697200" y="79248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247650</xdr:colOff>
      <xdr:row>32</xdr:row>
      <xdr:rowOff>0</xdr:rowOff>
    </xdr:from>
    <xdr:ext cx="485775" cy="228600"/>
    <xdr:sp>
      <xdr:nvSpPr>
        <xdr:cNvPr id="106" name="text 821"/>
        <xdr:cNvSpPr txBox="1">
          <a:spLocks noChangeArrowheads="1"/>
        </xdr:cNvSpPr>
      </xdr:nvSpPr>
      <xdr:spPr>
        <a:xfrm>
          <a:off x="16268700" y="76295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21</xdr:col>
      <xdr:colOff>247650</xdr:colOff>
      <xdr:row>30</xdr:row>
      <xdr:rowOff>0</xdr:rowOff>
    </xdr:from>
    <xdr:to>
      <xdr:col>21</xdr:col>
      <xdr:colOff>762000</xdr:colOff>
      <xdr:row>31</xdr:row>
      <xdr:rowOff>0</xdr:rowOff>
    </xdr:to>
    <xdr:sp>
      <xdr:nvSpPr>
        <xdr:cNvPr id="107" name="text 90"/>
        <xdr:cNvSpPr txBox="1">
          <a:spLocks noChangeArrowheads="1"/>
        </xdr:cNvSpPr>
      </xdr:nvSpPr>
      <xdr:spPr>
        <a:xfrm>
          <a:off x="17754600" y="7172325"/>
          <a:ext cx="5143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St. II</a:t>
          </a:r>
        </a:p>
      </xdr:txBody>
    </xdr:sp>
    <xdr:clientData/>
  </xdr:twoCellAnchor>
  <xdr:twoCellAnchor>
    <xdr:from>
      <xdr:col>21</xdr:col>
      <xdr:colOff>276225</xdr:colOff>
      <xdr:row>20</xdr:row>
      <xdr:rowOff>0</xdr:rowOff>
    </xdr:from>
    <xdr:to>
      <xdr:col>22</xdr:col>
      <xdr:colOff>200025</xdr:colOff>
      <xdr:row>22</xdr:row>
      <xdr:rowOff>0</xdr:rowOff>
    </xdr:to>
    <xdr:sp>
      <xdr:nvSpPr>
        <xdr:cNvPr id="108" name="text 774"/>
        <xdr:cNvSpPr txBox="1">
          <a:spLocks noChangeArrowheads="1"/>
        </xdr:cNvSpPr>
      </xdr:nvSpPr>
      <xdr:spPr>
        <a:xfrm>
          <a:off x="17783175" y="4886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102,544</a:t>
          </a:r>
        </a:p>
      </xdr:txBody>
    </xdr:sp>
    <xdr:clientData/>
  </xdr:twoCellAnchor>
  <xdr:twoCellAnchor>
    <xdr:from>
      <xdr:col>21</xdr:col>
      <xdr:colOff>752475</xdr:colOff>
      <xdr:row>22</xdr:row>
      <xdr:rowOff>0</xdr:rowOff>
    </xdr:from>
    <xdr:to>
      <xdr:col>21</xdr:col>
      <xdr:colOff>752475</xdr:colOff>
      <xdr:row>28</xdr:row>
      <xdr:rowOff>209550</xdr:rowOff>
    </xdr:to>
    <xdr:sp>
      <xdr:nvSpPr>
        <xdr:cNvPr id="109" name="Line 176"/>
        <xdr:cNvSpPr>
          <a:spLocks/>
        </xdr:cNvSpPr>
      </xdr:nvSpPr>
      <xdr:spPr>
        <a:xfrm>
          <a:off x="18259425" y="5343525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10" name="text 90"/>
        <xdr:cNvSpPr txBox="1">
          <a:spLocks noChangeArrowheads="1"/>
        </xdr:cNvSpPr>
      </xdr:nvSpPr>
      <xdr:spPr>
        <a:xfrm>
          <a:off x="4095750" y="5343525"/>
          <a:ext cx="5143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St. I</a:t>
          </a:r>
        </a:p>
      </xdr:txBody>
    </xdr:sp>
    <xdr:clientData/>
  </xdr:twoCellAnchor>
  <xdr:twoCellAnchor>
    <xdr:from>
      <xdr:col>6</xdr:col>
      <xdr:colOff>276225</xdr:colOff>
      <xdr:row>20</xdr:row>
      <xdr:rowOff>19050</xdr:rowOff>
    </xdr:from>
    <xdr:to>
      <xdr:col>6</xdr:col>
      <xdr:colOff>276225</xdr:colOff>
      <xdr:row>28</xdr:row>
      <xdr:rowOff>219075</xdr:rowOff>
    </xdr:to>
    <xdr:sp>
      <xdr:nvSpPr>
        <xdr:cNvPr id="111" name="Line 178"/>
        <xdr:cNvSpPr>
          <a:spLocks/>
        </xdr:cNvSpPr>
      </xdr:nvSpPr>
      <xdr:spPr>
        <a:xfrm>
          <a:off x="4886325" y="490537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0</xdr:rowOff>
    </xdr:from>
    <xdr:to>
      <xdr:col>2</xdr:col>
      <xdr:colOff>495300</xdr:colOff>
      <xdr:row>28</xdr:row>
      <xdr:rowOff>219075</xdr:rowOff>
    </xdr:to>
    <xdr:grpSp>
      <xdr:nvGrpSpPr>
        <xdr:cNvPr id="112" name="Group 179"/>
        <xdr:cNvGrpSpPr>
          <a:grpSpLocks/>
        </xdr:cNvGrpSpPr>
      </xdr:nvGrpSpPr>
      <xdr:grpSpPr>
        <a:xfrm>
          <a:off x="1619250" y="6715125"/>
          <a:ext cx="438150" cy="219075"/>
          <a:chOff x="-42" y="-234"/>
          <a:chExt cx="40" cy="19159"/>
        </a:xfrm>
        <a:solidFill>
          <a:srgbClr val="FFFFFF"/>
        </a:solidFill>
      </xdr:grpSpPr>
      <xdr:sp>
        <xdr:nvSpPr>
          <xdr:cNvPr id="113" name="Line 180"/>
          <xdr:cNvSpPr>
            <a:spLocks/>
          </xdr:cNvSpPr>
        </xdr:nvSpPr>
        <xdr:spPr>
          <a:xfrm>
            <a:off x="-42" y="189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1"/>
          <xdr:cNvSpPr>
            <a:spLocks/>
          </xdr:cNvSpPr>
        </xdr:nvSpPr>
        <xdr:spPr>
          <a:xfrm>
            <a:off x="-35" y="-234"/>
            <a:ext cx="26" cy="191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2"/>
          <xdr:cNvSpPr>
            <a:spLocks/>
          </xdr:cNvSpPr>
        </xdr:nvSpPr>
        <xdr:spPr>
          <a:xfrm>
            <a:off x="-27" y="4762"/>
            <a:ext cx="10" cy="91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762000</xdr:colOff>
      <xdr:row>18</xdr:row>
      <xdr:rowOff>0</xdr:rowOff>
    </xdr:from>
    <xdr:to>
      <xdr:col>7</xdr:col>
      <xdr:colOff>247650</xdr:colOff>
      <xdr:row>20</xdr:row>
      <xdr:rowOff>0</xdr:rowOff>
    </xdr:to>
    <xdr:sp>
      <xdr:nvSpPr>
        <xdr:cNvPr id="116" name="text 774"/>
        <xdr:cNvSpPr txBox="1">
          <a:spLocks noChangeArrowheads="1"/>
        </xdr:cNvSpPr>
      </xdr:nvSpPr>
      <xdr:spPr>
        <a:xfrm>
          <a:off x="4400550" y="4429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6041350" y="8258175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71</xdr:col>
      <xdr:colOff>266700</xdr:colOff>
      <xdr:row>33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Semily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352425</xdr:colOff>
      <xdr:row>21</xdr:row>
      <xdr:rowOff>209550</xdr:rowOff>
    </xdr:from>
    <xdr:to>
      <xdr:col>54</xdr:col>
      <xdr:colOff>104775</xdr:colOff>
      <xdr:row>23</xdr:row>
      <xdr:rowOff>209550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33425" y="56102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56664225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8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1" name="Oval 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33</xdr:row>
      <xdr:rowOff>114300</xdr:rowOff>
    </xdr:from>
    <xdr:to>
      <xdr:col>40</xdr:col>
      <xdr:colOff>171450</xdr:colOff>
      <xdr:row>36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6050875" y="8258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0</xdr:rowOff>
    </xdr:from>
    <xdr:to>
      <xdr:col>40</xdr:col>
      <xdr:colOff>914400</xdr:colOff>
      <xdr:row>36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294322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914400</xdr:colOff>
      <xdr:row>36</xdr:row>
      <xdr:rowOff>76200</xdr:rowOff>
    </xdr:from>
    <xdr:to>
      <xdr:col>42</xdr:col>
      <xdr:colOff>171450</xdr:colOff>
      <xdr:row>36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301752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571500</xdr:colOff>
      <xdr:row>36</xdr:row>
      <xdr:rowOff>76200</xdr:rowOff>
    </xdr:from>
    <xdr:to>
      <xdr:col>65</xdr:col>
      <xdr:colOff>342900</xdr:colOff>
      <xdr:row>36</xdr:row>
      <xdr:rowOff>114300</xdr:rowOff>
    </xdr:to>
    <xdr:sp>
      <xdr:nvSpPr>
        <xdr:cNvPr id="111" name="Line 111"/>
        <xdr:cNvSpPr>
          <a:spLocks/>
        </xdr:cNvSpPr>
      </xdr:nvSpPr>
      <xdr:spPr>
        <a:xfrm flipV="1">
          <a:off x="479679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36</xdr:row>
      <xdr:rowOff>0</xdr:rowOff>
    </xdr:from>
    <xdr:to>
      <xdr:col>66</xdr:col>
      <xdr:colOff>571500</xdr:colOff>
      <xdr:row>36</xdr:row>
      <xdr:rowOff>76200</xdr:rowOff>
    </xdr:to>
    <xdr:sp>
      <xdr:nvSpPr>
        <xdr:cNvPr id="112" name="Line 112"/>
        <xdr:cNvSpPr>
          <a:spLocks/>
        </xdr:cNvSpPr>
      </xdr:nvSpPr>
      <xdr:spPr>
        <a:xfrm flipV="1">
          <a:off x="487108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571500</xdr:colOff>
      <xdr:row>33</xdr:row>
      <xdr:rowOff>114300</xdr:rowOff>
    </xdr:from>
    <xdr:to>
      <xdr:col>71</xdr:col>
      <xdr:colOff>266700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49453800" y="8258175"/>
          <a:ext cx="3638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79438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247650</xdr:colOff>
      <xdr:row>27</xdr:row>
      <xdr:rowOff>114300</xdr:rowOff>
    </xdr:from>
    <xdr:to>
      <xdr:col>74</xdr:col>
      <xdr:colOff>657225</xdr:colOff>
      <xdr:row>27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23050500" y="6886575"/>
          <a:ext cx="3243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27</xdr:row>
      <xdr:rowOff>0</xdr:rowOff>
    </xdr:from>
    <xdr:ext cx="542925" cy="228600"/>
    <xdr:sp>
      <xdr:nvSpPr>
        <xdr:cNvPr id="116" name="text 7125"/>
        <xdr:cNvSpPr txBox="1">
          <a:spLocks noChangeArrowheads="1"/>
        </xdr:cNvSpPr>
      </xdr:nvSpPr>
      <xdr:spPr>
        <a:xfrm>
          <a:off x="32604075" y="6772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36</xdr:col>
      <xdr:colOff>19050</xdr:colOff>
      <xdr:row>29</xdr:row>
      <xdr:rowOff>57150</xdr:rowOff>
    </xdr:from>
    <xdr:to>
      <xdr:col>36</xdr:col>
      <xdr:colOff>590550</xdr:colOff>
      <xdr:row>29</xdr:row>
      <xdr:rowOff>171450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63080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32</xdr:row>
      <xdr:rowOff>57150</xdr:rowOff>
    </xdr:from>
    <xdr:to>
      <xdr:col>41</xdr:col>
      <xdr:colOff>276225</xdr:colOff>
      <xdr:row>32</xdr:row>
      <xdr:rowOff>171450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9803725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30" name="Group 130"/>
        <xdr:cNvGrpSpPr>
          <a:grpSpLocks noChangeAspect="1"/>
        </xdr:cNvGrpSpPr>
      </xdr:nvGrpSpPr>
      <xdr:grpSpPr>
        <a:xfrm>
          <a:off x="519017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1" name="Line 1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342900</xdr:colOff>
      <xdr:row>31</xdr:row>
      <xdr:rowOff>57150</xdr:rowOff>
    </xdr:from>
    <xdr:to>
      <xdr:col>26</xdr:col>
      <xdr:colOff>647700</xdr:colOff>
      <xdr:row>31</xdr:row>
      <xdr:rowOff>171450</xdr:rowOff>
    </xdr:to>
    <xdr:grpSp>
      <xdr:nvGrpSpPr>
        <xdr:cNvPr id="136" name="Group 136"/>
        <xdr:cNvGrpSpPr>
          <a:grpSpLocks noChangeAspect="1"/>
        </xdr:cNvGrpSpPr>
      </xdr:nvGrpSpPr>
      <xdr:grpSpPr>
        <a:xfrm>
          <a:off x="19202400" y="7743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25</xdr:row>
      <xdr:rowOff>114300</xdr:rowOff>
    </xdr:from>
    <xdr:to>
      <xdr:col>39</xdr:col>
      <xdr:colOff>247650</xdr:colOff>
      <xdr:row>27</xdr:row>
      <xdr:rowOff>114300</xdr:rowOff>
    </xdr:to>
    <xdr:sp>
      <xdr:nvSpPr>
        <xdr:cNvPr id="140" name="Line 140"/>
        <xdr:cNvSpPr>
          <a:spLocks/>
        </xdr:cNvSpPr>
      </xdr:nvSpPr>
      <xdr:spPr>
        <a:xfrm flipV="1">
          <a:off x="267652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24</xdr:row>
      <xdr:rowOff>152400</xdr:rowOff>
    </xdr:from>
    <xdr:to>
      <xdr:col>41</xdr:col>
      <xdr:colOff>238125</xdr:colOff>
      <xdr:row>25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297275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42</xdr:col>
      <xdr:colOff>476250</xdr:colOff>
      <xdr:row>24</xdr:row>
      <xdr:rowOff>152400</xdr:rowOff>
    </xdr:to>
    <xdr:sp>
      <xdr:nvSpPr>
        <xdr:cNvPr id="142" name="Line 142"/>
        <xdr:cNvSpPr>
          <a:spLocks/>
        </xdr:cNvSpPr>
      </xdr:nvSpPr>
      <xdr:spPr>
        <a:xfrm flipV="1">
          <a:off x="304800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0</xdr:rowOff>
    </xdr:from>
    <xdr:to>
      <xdr:col>40</xdr:col>
      <xdr:colOff>466725</xdr:colOff>
      <xdr:row>25</xdr:row>
      <xdr:rowOff>123825</xdr:rowOff>
    </xdr:to>
    <xdr:sp>
      <xdr:nvSpPr>
        <xdr:cNvPr id="143" name="Line 143"/>
        <xdr:cNvSpPr>
          <a:spLocks/>
        </xdr:cNvSpPr>
      </xdr:nvSpPr>
      <xdr:spPr>
        <a:xfrm flipH="1">
          <a:off x="28994100" y="63150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114300</xdr:rowOff>
    </xdr:from>
    <xdr:to>
      <xdr:col>35</xdr:col>
      <xdr:colOff>266700</xdr:colOff>
      <xdr:row>33</xdr:row>
      <xdr:rowOff>114300</xdr:rowOff>
    </xdr:to>
    <xdr:sp>
      <xdr:nvSpPr>
        <xdr:cNvPr id="147" name="Line 147"/>
        <xdr:cNvSpPr>
          <a:spLocks/>
        </xdr:cNvSpPr>
      </xdr:nvSpPr>
      <xdr:spPr>
        <a:xfrm flipH="1" flipV="1">
          <a:off x="23069550" y="7572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</xdr:colOff>
      <xdr:row>26</xdr:row>
      <xdr:rowOff>47625</xdr:rowOff>
    </xdr:from>
    <xdr:to>
      <xdr:col>35</xdr:col>
      <xdr:colOff>361950</xdr:colOff>
      <xdr:row>26</xdr:row>
      <xdr:rowOff>171450</xdr:rowOff>
    </xdr:to>
    <xdr:sp>
      <xdr:nvSpPr>
        <xdr:cNvPr id="148" name="kreslení 16"/>
        <xdr:cNvSpPr>
          <a:spLocks/>
        </xdr:cNvSpPr>
      </xdr:nvSpPr>
      <xdr:spPr>
        <a:xfrm>
          <a:off x="25784175" y="6591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31</xdr:row>
      <xdr:rowOff>38100</xdr:rowOff>
    </xdr:from>
    <xdr:to>
      <xdr:col>15</xdr:col>
      <xdr:colOff>466725</xdr:colOff>
      <xdr:row>32</xdr:row>
      <xdr:rowOff>38100</xdr:rowOff>
    </xdr:to>
    <xdr:grpSp>
      <xdr:nvGrpSpPr>
        <xdr:cNvPr id="149" name="Group 149"/>
        <xdr:cNvGrpSpPr>
          <a:grpSpLocks/>
        </xdr:cNvGrpSpPr>
      </xdr:nvGrpSpPr>
      <xdr:grpSpPr>
        <a:xfrm>
          <a:off x="11334750" y="7724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1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26</xdr:row>
      <xdr:rowOff>19050</xdr:rowOff>
    </xdr:from>
    <xdr:to>
      <xdr:col>39</xdr:col>
      <xdr:colOff>152400</xdr:colOff>
      <xdr:row>27</xdr:row>
      <xdr:rowOff>19050</xdr:rowOff>
    </xdr:to>
    <xdr:grpSp>
      <xdr:nvGrpSpPr>
        <xdr:cNvPr id="153" name="Group 153"/>
        <xdr:cNvGrpSpPr>
          <a:grpSpLocks/>
        </xdr:cNvGrpSpPr>
      </xdr:nvGrpSpPr>
      <xdr:grpSpPr>
        <a:xfrm>
          <a:off x="28851225" y="6562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4" name="Rectangle 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19354800" y="6886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714375</xdr:colOff>
      <xdr:row>30</xdr:row>
      <xdr:rowOff>161925</xdr:rowOff>
    </xdr:from>
    <xdr:to>
      <xdr:col>53</xdr:col>
      <xdr:colOff>238125</xdr:colOff>
      <xdr:row>31</xdr:row>
      <xdr:rowOff>66675</xdr:rowOff>
    </xdr:to>
    <xdr:grpSp>
      <xdr:nvGrpSpPr>
        <xdr:cNvPr id="158" name="Group 161"/>
        <xdr:cNvGrpSpPr>
          <a:grpSpLocks/>
        </xdr:cNvGrpSpPr>
      </xdr:nvGrpSpPr>
      <xdr:grpSpPr>
        <a:xfrm>
          <a:off x="39195375" y="76200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59" name="Line 162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3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4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228600</xdr:colOff>
      <xdr:row>31</xdr:row>
      <xdr:rowOff>76200</xdr:rowOff>
    </xdr:from>
    <xdr:to>
      <xdr:col>64</xdr:col>
      <xdr:colOff>0</xdr:colOff>
      <xdr:row>32</xdr:row>
      <xdr:rowOff>152400</xdr:rowOff>
    </xdr:to>
    <xdr:grpSp>
      <xdr:nvGrpSpPr>
        <xdr:cNvPr id="164" name="Group 167"/>
        <xdr:cNvGrpSpPr>
          <a:grpSpLocks/>
        </xdr:cNvGrpSpPr>
      </xdr:nvGrpSpPr>
      <xdr:grpSpPr>
        <a:xfrm>
          <a:off x="30975300" y="7762875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165" name="Rectangle 16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25</xdr:row>
      <xdr:rowOff>9525</xdr:rowOff>
    </xdr:from>
    <xdr:to>
      <xdr:col>30</xdr:col>
      <xdr:colOff>923925</xdr:colOff>
      <xdr:row>33</xdr:row>
      <xdr:rowOff>0</xdr:rowOff>
    </xdr:to>
    <xdr:sp>
      <xdr:nvSpPr>
        <xdr:cNvPr id="174" name="Line 177"/>
        <xdr:cNvSpPr>
          <a:spLocks/>
        </xdr:cNvSpPr>
      </xdr:nvSpPr>
      <xdr:spPr>
        <a:xfrm>
          <a:off x="22755225" y="63246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457200"/>
    <xdr:sp>
      <xdr:nvSpPr>
        <xdr:cNvPr id="175" name="text 774"/>
        <xdr:cNvSpPr txBox="1">
          <a:spLocks noChangeArrowheads="1"/>
        </xdr:cNvSpPr>
      </xdr:nvSpPr>
      <xdr:spPr>
        <a:xfrm>
          <a:off x="557974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102,543</a:t>
          </a:r>
        </a:p>
      </xdr:txBody>
    </xdr:sp>
    <xdr:clientData/>
  </xdr:oneCellAnchor>
  <xdr:twoCellAnchor>
    <xdr:from>
      <xdr:col>75</xdr:col>
      <xdr:colOff>495300</xdr:colOff>
      <xdr:row>26</xdr:row>
      <xdr:rowOff>9525</xdr:rowOff>
    </xdr:from>
    <xdr:to>
      <xdr:col>75</xdr:col>
      <xdr:colOff>495300</xdr:colOff>
      <xdr:row>32</xdr:row>
      <xdr:rowOff>219075</xdr:rowOff>
    </xdr:to>
    <xdr:sp>
      <xdr:nvSpPr>
        <xdr:cNvPr id="176" name="Line 179"/>
        <xdr:cNvSpPr>
          <a:spLocks/>
        </xdr:cNvSpPr>
      </xdr:nvSpPr>
      <xdr:spPr>
        <a:xfrm>
          <a:off x="56292750" y="65532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438150</xdr:colOff>
      <xdr:row>23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222694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102,017</a:t>
          </a:r>
        </a:p>
      </xdr:txBody>
    </xdr:sp>
    <xdr:clientData/>
  </xdr:oneCellAnchor>
  <xdr:twoCellAnchor>
    <xdr:from>
      <xdr:col>19</xdr:col>
      <xdr:colOff>66675</xdr:colOff>
      <xdr:row>32</xdr:row>
      <xdr:rowOff>9525</xdr:rowOff>
    </xdr:from>
    <xdr:to>
      <xdr:col>19</xdr:col>
      <xdr:colOff>457200</xdr:colOff>
      <xdr:row>33</xdr:row>
      <xdr:rowOff>0</xdr:rowOff>
    </xdr:to>
    <xdr:grpSp>
      <xdr:nvGrpSpPr>
        <xdr:cNvPr id="178" name="Group 181"/>
        <xdr:cNvGrpSpPr>
          <a:grpSpLocks/>
        </xdr:cNvGrpSpPr>
      </xdr:nvGrpSpPr>
      <xdr:grpSpPr>
        <a:xfrm>
          <a:off x="13954125" y="79248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7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24</xdr:row>
      <xdr:rowOff>38100</xdr:rowOff>
    </xdr:from>
    <xdr:to>
      <xdr:col>35</xdr:col>
      <xdr:colOff>371475</xdr:colOff>
      <xdr:row>24</xdr:row>
      <xdr:rowOff>161925</xdr:rowOff>
    </xdr:to>
    <xdr:sp>
      <xdr:nvSpPr>
        <xdr:cNvPr id="183" name="kreslení 16"/>
        <xdr:cNvSpPr>
          <a:spLocks/>
        </xdr:cNvSpPr>
      </xdr:nvSpPr>
      <xdr:spPr>
        <a:xfrm>
          <a:off x="25793700" y="6124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161925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84" name="Line 187"/>
        <xdr:cNvSpPr>
          <a:spLocks/>
        </xdr:cNvSpPr>
      </xdr:nvSpPr>
      <xdr:spPr>
        <a:xfrm flipV="1">
          <a:off x="30908625" y="89439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64</xdr:col>
      <xdr:colOff>581025</xdr:colOff>
      <xdr:row>36</xdr:row>
      <xdr:rowOff>114300</xdr:rowOff>
    </xdr:to>
    <xdr:sp>
      <xdr:nvSpPr>
        <xdr:cNvPr id="185" name="Line 188"/>
        <xdr:cNvSpPr>
          <a:spLocks/>
        </xdr:cNvSpPr>
      </xdr:nvSpPr>
      <xdr:spPr>
        <a:xfrm flipV="1">
          <a:off x="33356550" y="8943975"/>
          <a:ext cx="1462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42</xdr:col>
      <xdr:colOff>476250</xdr:colOff>
      <xdr:row>24</xdr:row>
      <xdr:rowOff>114300</xdr:rowOff>
    </xdr:from>
    <xdr:to>
      <xdr:col>50</xdr:col>
      <xdr:colOff>285750</xdr:colOff>
      <xdr:row>24</xdr:row>
      <xdr:rowOff>114300</xdr:rowOff>
    </xdr:to>
    <xdr:sp>
      <xdr:nvSpPr>
        <xdr:cNvPr id="187" name="Line 190"/>
        <xdr:cNvSpPr>
          <a:spLocks/>
        </xdr:cNvSpPr>
      </xdr:nvSpPr>
      <xdr:spPr>
        <a:xfrm flipV="1">
          <a:off x="31222950" y="6200775"/>
          <a:ext cx="605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24</xdr:row>
      <xdr:rowOff>0</xdr:rowOff>
    </xdr:from>
    <xdr:ext cx="542925" cy="228600"/>
    <xdr:sp>
      <xdr:nvSpPr>
        <xdr:cNvPr id="188" name="text 7125"/>
        <xdr:cNvSpPr txBox="1">
          <a:spLocks noChangeArrowheads="1"/>
        </xdr:cNvSpPr>
      </xdr:nvSpPr>
      <xdr:spPr>
        <a:xfrm>
          <a:off x="32604075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47</xdr:col>
      <xdr:colOff>123825</xdr:colOff>
      <xdr:row>18</xdr:row>
      <xdr:rowOff>114300</xdr:rowOff>
    </xdr:from>
    <xdr:to>
      <xdr:col>49</xdr:col>
      <xdr:colOff>238125</xdr:colOff>
      <xdr:row>18</xdr:row>
      <xdr:rowOff>114300</xdr:rowOff>
    </xdr:to>
    <xdr:sp>
      <xdr:nvSpPr>
        <xdr:cNvPr id="189" name="Line 192"/>
        <xdr:cNvSpPr>
          <a:spLocks/>
        </xdr:cNvSpPr>
      </xdr:nvSpPr>
      <xdr:spPr>
        <a:xfrm flipV="1">
          <a:off x="35118675" y="482917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18</xdr:row>
      <xdr:rowOff>0</xdr:rowOff>
    </xdr:from>
    <xdr:ext cx="542925" cy="228600"/>
    <xdr:sp>
      <xdr:nvSpPr>
        <xdr:cNvPr id="190" name="text 7125"/>
        <xdr:cNvSpPr txBox="1">
          <a:spLocks noChangeArrowheads="1"/>
        </xdr:cNvSpPr>
      </xdr:nvSpPr>
      <xdr:spPr>
        <a:xfrm>
          <a:off x="35728275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91" name="Group 194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2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99" name="Group 202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2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47625</xdr:rowOff>
    </xdr:from>
    <xdr:to>
      <xdr:col>66</xdr:col>
      <xdr:colOff>742950</xdr:colOff>
      <xdr:row>34</xdr:row>
      <xdr:rowOff>161925</xdr:rowOff>
    </xdr:to>
    <xdr:grpSp>
      <xdr:nvGrpSpPr>
        <xdr:cNvPr id="207" name="Group 210"/>
        <xdr:cNvGrpSpPr>
          <a:grpSpLocks noChangeAspect="1"/>
        </xdr:cNvGrpSpPr>
      </xdr:nvGrpSpPr>
      <xdr:grpSpPr>
        <a:xfrm>
          <a:off x="489299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2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28</xdr:row>
      <xdr:rowOff>219075</xdr:rowOff>
    </xdr:from>
    <xdr:to>
      <xdr:col>12</xdr:col>
      <xdr:colOff>628650</xdr:colOff>
      <xdr:row>30</xdr:row>
      <xdr:rowOff>114300</xdr:rowOff>
    </xdr:to>
    <xdr:grpSp>
      <xdr:nvGrpSpPr>
        <xdr:cNvPr id="214" name="Group 217"/>
        <xdr:cNvGrpSpPr>
          <a:grpSpLocks noChangeAspect="1"/>
        </xdr:cNvGrpSpPr>
      </xdr:nvGrpSpPr>
      <xdr:grpSpPr>
        <a:xfrm>
          <a:off x="878205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219075</xdr:rowOff>
    </xdr:from>
    <xdr:to>
      <xdr:col>26</xdr:col>
      <xdr:colOff>647700</xdr:colOff>
      <xdr:row>30</xdr:row>
      <xdr:rowOff>114300</xdr:rowOff>
    </xdr:to>
    <xdr:grpSp>
      <xdr:nvGrpSpPr>
        <xdr:cNvPr id="217" name="Group 220"/>
        <xdr:cNvGrpSpPr>
          <a:grpSpLocks noChangeAspect="1"/>
        </xdr:cNvGrpSpPr>
      </xdr:nvGrpSpPr>
      <xdr:grpSpPr>
        <a:xfrm>
          <a:off x="19202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25</xdr:row>
      <xdr:rowOff>209550</xdr:rowOff>
    </xdr:from>
    <xdr:to>
      <xdr:col>31</xdr:col>
      <xdr:colOff>409575</xdr:colOff>
      <xdr:row>27</xdr:row>
      <xdr:rowOff>114300</xdr:rowOff>
    </xdr:to>
    <xdr:grpSp>
      <xdr:nvGrpSpPr>
        <xdr:cNvPr id="220" name="Group 223"/>
        <xdr:cNvGrpSpPr>
          <a:grpSpLocks noChangeAspect="1"/>
        </xdr:cNvGrpSpPr>
      </xdr:nvGrpSpPr>
      <xdr:grpSpPr>
        <a:xfrm>
          <a:off x="228981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2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33</xdr:row>
      <xdr:rowOff>114300</xdr:rowOff>
    </xdr:from>
    <xdr:to>
      <xdr:col>35</xdr:col>
      <xdr:colOff>419100</xdr:colOff>
      <xdr:row>35</xdr:row>
      <xdr:rowOff>28575</xdr:rowOff>
    </xdr:to>
    <xdr:grpSp>
      <xdr:nvGrpSpPr>
        <xdr:cNvPr id="223" name="Group 226"/>
        <xdr:cNvGrpSpPr>
          <a:grpSpLocks noChangeAspect="1"/>
        </xdr:cNvGrpSpPr>
      </xdr:nvGrpSpPr>
      <xdr:grpSpPr>
        <a:xfrm>
          <a:off x="25879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35</xdr:row>
      <xdr:rowOff>57150</xdr:rowOff>
    </xdr:from>
    <xdr:to>
      <xdr:col>41</xdr:col>
      <xdr:colOff>276225</xdr:colOff>
      <xdr:row>35</xdr:row>
      <xdr:rowOff>171450</xdr:rowOff>
    </xdr:to>
    <xdr:grpSp>
      <xdr:nvGrpSpPr>
        <xdr:cNvPr id="226" name="Group 229"/>
        <xdr:cNvGrpSpPr>
          <a:grpSpLocks noChangeAspect="1"/>
        </xdr:cNvGrpSpPr>
      </xdr:nvGrpSpPr>
      <xdr:grpSpPr>
        <a:xfrm>
          <a:off x="29803725" y="8658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2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25</xdr:row>
      <xdr:rowOff>209550</xdr:rowOff>
    </xdr:from>
    <xdr:to>
      <xdr:col>36</xdr:col>
      <xdr:colOff>628650</xdr:colOff>
      <xdr:row>27</xdr:row>
      <xdr:rowOff>114300</xdr:rowOff>
    </xdr:to>
    <xdr:grpSp>
      <xdr:nvGrpSpPr>
        <xdr:cNvPr id="233" name="Group 236"/>
        <xdr:cNvGrpSpPr>
          <a:grpSpLocks noChangeAspect="1"/>
        </xdr:cNvGrpSpPr>
      </xdr:nvGrpSpPr>
      <xdr:grpSpPr>
        <a:xfrm>
          <a:off x="266128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4" name="Line 2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19</xdr:row>
      <xdr:rowOff>123825</xdr:rowOff>
    </xdr:from>
    <xdr:to>
      <xdr:col>44</xdr:col>
      <xdr:colOff>533400</xdr:colOff>
      <xdr:row>27</xdr:row>
      <xdr:rowOff>114300</xdr:rowOff>
    </xdr:to>
    <xdr:sp>
      <xdr:nvSpPr>
        <xdr:cNvPr id="236" name="Line 239"/>
        <xdr:cNvSpPr>
          <a:spLocks/>
        </xdr:cNvSpPr>
      </xdr:nvSpPr>
      <xdr:spPr>
        <a:xfrm flipV="1">
          <a:off x="23050500" y="5067300"/>
          <a:ext cx="986790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114300</xdr:rowOff>
    </xdr:from>
    <xdr:to>
      <xdr:col>20</xdr:col>
      <xdr:colOff>895350</xdr:colOff>
      <xdr:row>36</xdr:row>
      <xdr:rowOff>0</xdr:rowOff>
    </xdr:to>
    <xdr:sp>
      <xdr:nvSpPr>
        <xdr:cNvPr id="237" name="Line 240"/>
        <xdr:cNvSpPr>
          <a:spLocks/>
        </xdr:cNvSpPr>
      </xdr:nvSpPr>
      <xdr:spPr>
        <a:xfrm flipH="1" flipV="1">
          <a:off x="11906250" y="82581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36</xdr:row>
      <xdr:rowOff>0</xdr:rowOff>
    </xdr:from>
    <xdr:to>
      <xdr:col>22</xdr:col>
      <xdr:colOff>152400</xdr:colOff>
      <xdr:row>36</xdr:row>
      <xdr:rowOff>76200</xdr:rowOff>
    </xdr:to>
    <xdr:sp>
      <xdr:nvSpPr>
        <xdr:cNvPr id="238" name="Line 241"/>
        <xdr:cNvSpPr>
          <a:spLocks/>
        </xdr:cNvSpPr>
      </xdr:nvSpPr>
      <xdr:spPr>
        <a:xfrm>
          <a:off x="152971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36</xdr:row>
      <xdr:rowOff>76200</xdr:rowOff>
    </xdr:from>
    <xdr:to>
      <xdr:col>22</xdr:col>
      <xdr:colOff>904875</xdr:colOff>
      <xdr:row>36</xdr:row>
      <xdr:rowOff>114300</xdr:rowOff>
    </xdr:to>
    <xdr:sp>
      <xdr:nvSpPr>
        <xdr:cNvPr id="239" name="Line 242"/>
        <xdr:cNvSpPr>
          <a:spLocks/>
        </xdr:cNvSpPr>
      </xdr:nvSpPr>
      <xdr:spPr>
        <a:xfrm>
          <a:off x="16049625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240" name="Line 243"/>
        <xdr:cNvSpPr>
          <a:spLocks/>
        </xdr:cNvSpPr>
      </xdr:nvSpPr>
      <xdr:spPr>
        <a:xfrm flipH="1" flipV="1">
          <a:off x="8934450" y="7572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33</xdr:row>
      <xdr:rowOff>133350</xdr:rowOff>
    </xdr:from>
    <xdr:to>
      <xdr:col>16</xdr:col>
      <xdr:colOff>400050</xdr:colOff>
      <xdr:row>34</xdr:row>
      <xdr:rowOff>28575</xdr:rowOff>
    </xdr:to>
    <xdr:sp>
      <xdr:nvSpPr>
        <xdr:cNvPr id="241" name="kreslení 427"/>
        <xdr:cNvSpPr>
          <a:spLocks/>
        </xdr:cNvSpPr>
      </xdr:nvSpPr>
      <xdr:spPr>
        <a:xfrm>
          <a:off x="11477625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18</xdr:row>
      <xdr:rowOff>152400</xdr:rowOff>
    </xdr:from>
    <xdr:to>
      <xdr:col>46</xdr:col>
      <xdr:colOff>361950</xdr:colOff>
      <xdr:row>19</xdr:row>
      <xdr:rowOff>0</xdr:rowOff>
    </xdr:to>
    <xdr:sp>
      <xdr:nvSpPr>
        <xdr:cNvPr id="242" name="Line 245"/>
        <xdr:cNvSpPr>
          <a:spLocks/>
        </xdr:cNvSpPr>
      </xdr:nvSpPr>
      <xdr:spPr>
        <a:xfrm flipV="1">
          <a:off x="336423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18</xdr:row>
      <xdr:rowOff>114300</xdr:rowOff>
    </xdr:from>
    <xdr:to>
      <xdr:col>47</xdr:col>
      <xdr:colOff>133350</xdr:colOff>
      <xdr:row>18</xdr:row>
      <xdr:rowOff>152400</xdr:rowOff>
    </xdr:to>
    <xdr:sp>
      <xdr:nvSpPr>
        <xdr:cNvPr id="243" name="Line 246"/>
        <xdr:cNvSpPr>
          <a:spLocks/>
        </xdr:cNvSpPr>
      </xdr:nvSpPr>
      <xdr:spPr>
        <a:xfrm flipV="1">
          <a:off x="343852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523875</xdr:colOff>
      <xdr:row>19</xdr:row>
      <xdr:rowOff>0</xdr:rowOff>
    </xdr:from>
    <xdr:to>
      <xdr:col>45</xdr:col>
      <xdr:colOff>285750</xdr:colOff>
      <xdr:row>19</xdr:row>
      <xdr:rowOff>123825</xdr:rowOff>
    </xdr:to>
    <xdr:sp>
      <xdr:nvSpPr>
        <xdr:cNvPr id="244" name="Line 247"/>
        <xdr:cNvSpPr>
          <a:spLocks/>
        </xdr:cNvSpPr>
      </xdr:nvSpPr>
      <xdr:spPr>
        <a:xfrm flipH="1">
          <a:off x="32908875" y="49434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371475</xdr:colOff>
      <xdr:row>23</xdr:row>
      <xdr:rowOff>190500</xdr:rowOff>
    </xdr:from>
    <xdr:to>
      <xdr:col>36</xdr:col>
      <xdr:colOff>295275</xdr:colOff>
      <xdr:row>24</xdr:row>
      <xdr:rowOff>76200</xdr:rowOff>
    </xdr:to>
    <xdr:grpSp>
      <xdr:nvGrpSpPr>
        <xdr:cNvPr id="245" name="Group 248"/>
        <xdr:cNvGrpSpPr>
          <a:grpSpLocks noChangeAspect="1"/>
        </xdr:cNvGrpSpPr>
      </xdr:nvGrpSpPr>
      <xdr:grpSpPr>
        <a:xfrm>
          <a:off x="26146125" y="6048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2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371475</xdr:colOff>
      <xdr:row>26</xdr:row>
      <xdr:rowOff>66675</xdr:rowOff>
    </xdr:from>
    <xdr:to>
      <xdr:col>36</xdr:col>
      <xdr:colOff>295275</xdr:colOff>
      <xdr:row>26</xdr:row>
      <xdr:rowOff>180975</xdr:rowOff>
    </xdr:to>
    <xdr:grpSp>
      <xdr:nvGrpSpPr>
        <xdr:cNvPr id="250" name="Group 253"/>
        <xdr:cNvGrpSpPr>
          <a:grpSpLocks noChangeAspect="1"/>
        </xdr:cNvGrpSpPr>
      </xdr:nvGrpSpPr>
      <xdr:grpSpPr>
        <a:xfrm>
          <a:off x="2614612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1" name="Line 2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228600</xdr:colOff>
      <xdr:row>28</xdr:row>
      <xdr:rowOff>76200</xdr:rowOff>
    </xdr:from>
    <xdr:to>
      <xdr:col>64</xdr:col>
      <xdr:colOff>0</xdr:colOff>
      <xdr:row>29</xdr:row>
      <xdr:rowOff>152400</xdr:rowOff>
    </xdr:to>
    <xdr:grpSp>
      <xdr:nvGrpSpPr>
        <xdr:cNvPr id="255" name="Group 258"/>
        <xdr:cNvGrpSpPr>
          <a:grpSpLocks/>
        </xdr:cNvGrpSpPr>
      </xdr:nvGrpSpPr>
      <xdr:grpSpPr>
        <a:xfrm>
          <a:off x="30975300" y="7077075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256" name="Rectangle 25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65" name="Group 268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2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33</xdr:row>
      <xdr:rowOff>114300</xdr:rowOff>
    </xdr:from>
    <xdr:to>
      <xdr:col>71</xdr:col>
      <xdr:colOff>419100</xdr:colOff>
      <xdr:row>35</xdr:row>
      <xdr:rowOff>28575</xdr:rowOff>
    </xdr:to>
    <xdr:grpSp>
      <xdr:nvGrpSpPr>
        <xdr:cNvPr id="268" name="Group 271"/>
        <xdr:cNvGrpSpPr>
          <a:grpSpLocks noChangeAspect="1"/>
        </xdr:cNvGrpSpPr>
      </xdr:nvGrpSpPr>
      <xdr:grpSpPr>
        <a:xfrm>
          <a:off x="52930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271" name="Line 274"/>
        <xdr:cNvSpPr>
          <a:spLocks/>
        </xdr:cNvSpPr>
      </xdr:nvSpPr>
      <xdr:spPr>
        <a:xfrm flipV="1">
          <a:off x="53073300" y="75723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36</xdr:row>
      <xdr:rowOff>142875</xdr:rowOff>
    </xdr:from>
    <xdr:to>
      <xdr:col>66</xdr:col>
      <xdr:colOff>742950</xdr:colOff>
      <xdr:row>37</xdr:row>
      <xdr:rowOff>28575</xdr:rowOff>
    </xdr:to>
    <xdr:grpSp>
      <xdr:nvGrpSpPr>
        <xdr:cNvPr id="272" name="Group 275"/>
        <xdr:cNvGrpSpPr>
          <a:grpSpLocks noChangeAspect="1"/>
        </xdr:cNvGrpSpPr>
      </xdr:nvGrpSpPr>
      <xdr:grpSpPr>
        <a:xfrm>
          <a:off x="48929925" y="8972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3" name="Line 2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Semily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7" ht="34.5" customHeight="1">
      <c r="A2" s="4"/>
      <c r="B2" s="4"/>
      <c r="C2" s="4"/>
      <c r="D2" s="140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41" t="s">
        <v>1</v>
      </c>
      <c r="W2" s="7"/>
      <c r="X2" s="7"/>
      <c r="Y2" s="7"/>
      <c r="Z2" s="8"/>
      <c r="AA2" s="8"/>
    </row>
    <row r="3" spans="1:25" s="14" customFormat="1" ht="13.5" customHeight="1" thickBot="1">
      <c r="A3" s="9"/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11"/>
      <c r="W3" s="12"/>
      <c r="X3" s="13"/>
      <c r="Y3" s="12"/>
    </row>
    <row r="4" spans="1:25" s="21" customFormat="1" ht="21" customHeight="1" thickBot="1">
      <c r="A4" s="142"/>
      <c r="B4" s="143"/>
      <c r="C4" s="153" t="s">
        <v>2</v>
      </c>
      <c r="D4" s="143"/>
      <c r="E4" s="144"/>
      <c r="F4" s="15"/>
      <c r="G4" s="16"/>
      <c r="H4" s="17" t="s">
        <v>3</v>
      </c>
      <c r="I4" s="16"/>
      <c r="J4" s="18"/>
      <c r="K4" s="19" t="s">
        <v>4</v>
      </c>
      <c r="L4" s="134"/>
      <c r="M4" s="138" t="s">
        <v>5</v>
      </c>
      <c r="N4" s="135"/>
      <c r="O4" s="15"/>
      <c r="P4" s="17" t="s">
        <v>6</v>
      </c>
      <c r="Q4" s="16"/>
      <c r="R4" s="16"/>
      <c r="S4" s="18"/>
      <c r="T4" s="20" t="s">
        <v>7</v>
      </c>
      <c r="U4" s="142"/>
      <c r="V4" s="143"/>
      <c r="W4" s="153" t="s">
        <v>2</v>
      </c>
      <c r="X4" s="143"/>
      <c r="Y4" s="144"/>
    </row>
    <row r="5" spans="1:25" ht="19.5" customHeight="1" thickBot="1" thickTop="1">
      <c r="A5" s="168"/>
      <c r="B5" s="169" t="s">
        <v>8</v>
      </c>
      <c r="C5" s="170"/>
      <c r="D5" s="152" t="s">
        <v>9</v>
      </c>
      <c r="E5" s="171"/>
      <c r="F5" s="23"/>
      <c r="G5" s="24"/>
      <c r="H5" s="25" t="s">
        <v>10</v>
      </c>
      <c r="I5" s="22"/>
      <c r="J5" s="26"/>
      <c r="K5" s="27">
        <v>102.005</v>
      </c>
      <c r="L5" s="136"/>
      <c r="M5" s="139" t="s">
        <v>11</v>
      </c>
      <c r="N5" s="137"/>
      <c r="O5" s="23"/>
      <c r="P5" s="22"/>
      <c r="Q5" s="25" t="s">
        <v>12</v>
      </c>
      <c r="R5" s="22"/>
      <c r="S5" s="26"/>
      <c r="T5" s="28">
        <v>102.536</v>
      </c>
      <c r="U5" s="145"/>
      <c r="V5" s="152" t="s">
        <v>9</v>
      </c>
      <c r="W5" s="146"/>
      <c r="X5" s="154" t="s">
        <v>8</v>
      </c>
      <c r="Y5" s="147"/>
    </row>
    <row r="6" spans="1:25" ht="19.5" customHeight="1">
      <c r="A6" s="29"/>
      <c r="B6" s="30"/>
      <c r="C6" s="31"/>
      <c r="D6" s="32"/>
      <c r="E6" s="33"/>
      <c r="F6" s="34" t="s">
        <v>13</v>
      </c>
      <c r="G6" s="5"/>
      <c r="H6" s="5"/>
      <c r="I6" s="35" t="s">
        <v>14</v>
      </c>
      <c r="J6" s="36"/>
      <c r="K6" s="37" t="s">
        <v>15</v>
      </c>
      <c r="L6" s="1"/>
      <c r="M6" s="38" t="s">
        <v>16</v>
      </c>
      <c r="N6" s="1"/>
      <c r="O6" s="34" t="s">
        <v>13</v>
      </c>
      <c r="P6" s="5"/>
      <c r="Q6" s="5"/>
      <c r="R6" s="5" t="s">
        <v>14</v>
      </c>
      <c r="S6" s="36"/>
      <c r="T6" s="39" t="s">
        <v>15</v>
      </c>
      <c r="U6" s="40"/>
      <c r="V6" s="41"/>
      <c r="W6" s="42"/>
      <c r="X6" s="43"/>
      <c r="Y6" s="44"/>
    </row>
    <row r="7" spans="1:25" ht="19.5" customHeight="1">
      <c r="A7" s="29"/>
      <c r="B7" s="163"/>
      <c r="C7" s="167" t="s">
        <v>17</v>
      </c>
      <c r="D7" s="51">
        <v>102.073</v>
      </c>
      <c r="E7" s="44"/>
      <c r="F7" s="29"/>
      <c r="G7" s="5"/>
      <c r="H7" s="5"/>
      <c r="I7" s="35" t="s">
        <v>18</v>
      </c>
      <c r="J7" s="36"/>
      <c r="K7" s="46"/>
      <c r="L7" s="5"/>
      <c r="M7" s="47" t="s">
        <v>19</v>
      </c>
      <c r="N7" s="5"/>
      <c r="O7" s="29"/>
      <c r="P7" s="5"/>
      <c r="Q7" s="5"/>
      <c r="R7" s="5" t="s">
        <v>18</v>
      </c>
      <c r="S7" s="36"/>
      <c r="T7" s="48"/>
      <c r="U7" s="151" t="s">
        <v>20</v>
      </c>
      <c r="V7" s="51">
        <v>102.48</v>
      </c>
      <c r="W7" s="42"/>
      <c r="X7" s="148"/>
      <c r="Y7" s="78"/>
    </row>
    <row r="8" spans="1:25" ht="19.5" customHeight="1">
      <c r="A8" s="49" t="s">
        <v>21</v>
      </c>
      <c r="B8" s="50">
        <v>100.9</v>
      </c>
      <c r="C8" s="167"/>
      <c r="D8" s="51"/>
      <c r="E8" s="44"/>
      <c r="F8" s="29"/>
      <c r="G8" s="5"/>
      <c r="H8" s="5"/>
      <c r="I8" s="52" t="s">
        <v>22</v>
      </c>
      <c r="J8" s="36"/>
      <c r="K8" s="46">
        <v>1</v>
      </c>
      <c r="L8" s="53"/>
      <c r="M8" s="47" t="s">
        <v>23</v>
      </c>
      <c r="N8" s="53"/>
      <c r="O8" s="29"/>
      <c r="P8" s="54"/>
      <c r="Q8" s="55" t="s">
        <v>24</v>
      </c>
      <c r="R8" s="52"/>
      <c r="S8" s="36"/>
      <c r="T8" s="48">
        <v>1</v>
      </c>
      <c r="U8" s="151"/>
      <c r="V8" s="51"/>
      <c r="W8" s="36"/>
      <c r="X8" s="149">
        <v>103.74</v>
      </c>
      <c r="Y8" s="57" t="s">
        <v>25</v>
      </c>
    </row>
    <row r="9" spans="1:25" ht="19.5" customHeight="1" thickBot="1">
      <c r="A9" s="164"/>
      <c r="B9" s="165"/>
      <c r="C9" s="167" t="s">
        <v>26</v>
      </c>
      <c r="D9" s="51">
        <v>102.124</v>
      </c>
      <c r="E9" s="44"/>
      <c r="F9" s="58"/>
      <c r="G9" s="59"/>
      <c r="H9" s="59"/>
      <c r="I9" s="60"/>
      <c r="J9" s="61"/>
      <c r="K9" s="62"/>
      <c r="L9" s="63" t="s">
        <v>27</v>
      </c>
      <c r="M9" s="64"/>
      <c r="N9" s="63" t="s">
        <v>28</v>
      </c>
      <c r="O9" s="58"/>
      <c r="P9" s="65"/>
      <c r="Q9" s="66"/>
      <c r="R9" s="59"/>
      <c r="S9" s="61"/>
      <c r="T9" s="67"/>
      <c r="U9" s="151" t="s">
        <v>29</v>
      </c>
      <c r="V9" s="51">
        <v>102.434</v>
      </c>
      <c r="W9" s="68"/>
      <c r="X9" s="150"/>
      <c r="Y9" s="72"/>
    </row>
    <row r="10" spans="1:25" ht="19.5" customHeight="1" thickTop="1">
      <c r="A10" s="166" t="s">
        <v>30</v>
      </c>
      <c r="B10" s="165">
        <v>101.602</v>
      </c>
      <c r="C10" s="167"/>
      <c r="D10" s="51"/>
      <c r="E10" s="44"/>
      <c r="F10" s="71" t="s">
        <v>31</v>
      </c>
      <c r="G10" s="5"/>
      <c r="H10" s="5"/>
      <c r="I10" s="5"/>
      <c r="J10" s="36"/>
      <c r="K10" s="37" t="s">
        <v>32</v>
      </c>
      <c r="L10" s="1"/>
      <c r="M10" s="2"/>
      <c r="N10" s="1"/>
      <c r="O10" s="34" t="s">
        <v>31</v>
      </c>
      <c r="P10" s="5"/>
      <c r="Q10" s="5"/>
      <c r="R10" s="5"/>
      <c r="S10" s="36"/>
      <c r="T10" s="48">
        <v>3</v>
      </c>
      <c r="U10" s="151"/>
      <c r="V10" s="51"/>
      <c r="W10" s="42"/>
      <c r="X10" s="150">
        <v>103.05</v>
      </c>
      <c r="Y10" s="155" t="s">
        <v>33</v>
      </c>
    </row>
    <row r="11" spans="1:25" ht="19.5" customHeight="1">
      <c r="A11" s="69"/>
      <c r="B11" s="70"/>
      <c r="C11" s="167" t="s">
        <v>34</v>
      </c>
      <c r="D11" s="51">
        <v>102.134</v>
      </c>
      <c r="E11" s="44"/>
      <c r="F11" s="73" t="s">
        <v>35</v>
      </c>
      <c r="G11" s="5"/>
      <c r="H11" s="5"/>
      <c r="I11" s="74" t="s">
        <v>36</v>
      </c>
      <c r="J11" s="36"/>
      <c r="K11" s="46">
        <v>30</v>
      </c>
      <c r="L11" s="1"/>
      <c r="M11" s="75" t="s">
        <v>37</v>
      </c>
      <c r="N11" s="1"/>
      <c r="O11" s="73" t="s">
        <v>35</v>
      </c>
      <c r="P11" s="5"/>
      <c r="Q11" s="5"/>
      <c r="R11" s="76" t="s">
        <v>36</v>
      </c>
      <c r="S11" s="36"/>
      <c r="T11" s="39" t="s">
        <v>38</v>
      </c>
      <c r="U11" s="151" t="s">
        <v>39</v>
      </c>
      <c r="V11" s="51">
        <v>102.425</v>
      </c>
      <c r="W11" s="42"/>
      <c r="X11" s="77"/>
      <c r="Y11" s="78"/>
    </row>
    <row r="12" spans="1:25" s="8" customFormat="1" ht="19.5" customHeight="1">
      <c r="A12" s="29"/>
      <c r="B12" s="30"/>
      <c r="C12" s="31"/>
      <c r="D12" s="51"/>
      <c r="E12" s="33"/>
      <c r="F12" s="69"/>
      <c r="G12" s="5"/>
      <c r="H12" s="5"/>
      <c r="I12" s="54" t="s">
        <v>40</v>
      </c>
      <c r="J12" s="36"/>
      <c r="K12" s="37" t="s">
        <v>41</v>
      </c>
      <c r="L12" s="5"/>
      <c r="M12" s="79"/>
      <c r="N12" s="5"/>
      <c r="O12" s="69"/>
      <c r="P12" s="5"/>
      <c r="Q12" s="5"/>
      <c r="R12" s="35" t="s">
        <v>40</v>
      </c>
      <c r="S12" s="36"/>
      <c r="T12" s="39" t="s">
        <v>41</v>
      </c>
      <c r="U12" s="40"/>
      <c r="V12" s="80"/>
      <c r="W12" s="42"/>
      <c r="X12" s="56"/>
      <c r="Y12" s="81"/>
    </row>
    <row r="13" spans="1:25" ht="19.5" customHeight="1" thickBot="1">
      <c r="A13" s="82"/>
      <c r="B13" s="83"/>
      <c r="C13" s="84"/>
      <c r="D13" s="85"/>
      <c r="E13" s="86"/>
      <c r="F13" s="87" t="s">
        <v>42</v>
      </c>
      <c r="G13" s="88"/>
      <c r="H13" s="88"/>
      <c r="I13" s="88"/>
      <c r="J13" s="89"/>
      <c r="K13" s="90">
        <v>1</v>
      </c>
      <c r="L13" s="88"/>
      <c r="M13" s="13"/>
      <c r="N13" s="88"/>
      <c r="O13" s="87" t="s">
        <v>42</v>
      </c>
      <c r="P13" s="88"/>
      <c r="Q13" s="88"/>
      <c r="R13" s="88"/>
      <c r="S13" s="89"/>
      <c r="T13" s="91" t="s">
        <v>43</v>
      </c>
      <c r="U13" s="92"/>
      <c r="V13" s="93"/>
      <c r="W13" s="94"/>
      <c r="X13" s="95"/>
      <c r="Y13" s="96"/>
    </row>
    <row r="14" spans="1:26" s="1" customFormat="1" ht="19.5" customHeight="1">
      <c r="A14" s="5"/>
      <c r="B14" s="45"/>
      <c r="D14" s="5"/>
      <c r="E14" s="5"/>
      <c r="F14" s="5"/>
      <c r="G14" s="5"/>
      <c r="H14" s="5"/>
      <c r="I14" s="5"/>
      <c r="M14" s="2"/>
      <c r="Y14" s="5"/>
      <c r="Z14" s="5"/>
    </row>
    <row r="15" spans="1:26" s="1" customFormat="1" ht="18" customHeight="1">
      <c r="A15" s="5"/>
      <c r="D15" s="5"/>
      <c r="E15" s="5"/>
      <c r="F15" s="5"/>
      <c r="G15" s="5"/>
      <c r="H15" s="5"/>
      <c r="I15" s="5"/>
      <c r="M15" s="2"/>
      <c r="Y15" s="5"/>
      <c r="Z15" s="5"/>
    </row>
    <row r="16" spans="1:26" s="1" customFormat="1" ht="18" customHeight="1">
      <c r="A16" s="5"/>
      <c r="D16" s="5"/>
      <c r="E16" s="5"/>
      <c r="F16"/>
      <c r="G16"/>
      <c r="H16" s="5"/>
      <c r="I16" s="5"/>
      <c r="K16" s="10"/>
      <c r="M16" s="2"/>
      <c r="Y16" s="5"/>
      <c r="Z16" s="5"/>
    </row>
    <row r="17" spans="1:26" s="1" customFormat="1" ht="18" customHeight="1">
      <c r="A17" s="5"/>
      <c r="D17" s="5"/>
      <c r="E17" s="5"/>
      <c r="F17"/>
      <c r="G17"/>
      <c r="H17" s="5"/>
      <c r="K17" s="10"/>
      <c r="M17" s="2"/>
      <c r="Y17" s="5"/>
      <c r="Z17" s="5"/>
    </row>
    <row r="18" spans="1:26" s="1" customFormat="1" ht="18" customHeight="1">
      <c r="A18" s="5"/>
      <c r="D18" s="5"/>
      <c r="E18" s="5"/>
      <c r="F18" s="5"/>
      <c r="G18" s="5"/>
      <c r="H18" s="5"/>
      <c r="I18" s="5"/>
      <c r="L18" s="174">
        <v>102.25</v>
      </c>
      <c r="M18" s="10"/>
      <c r="N18" s="10"/>
      <c r="Y18" s="5"/>
      <c r="Z18" s="5"/>
    </row>
    <row r="19" spans="1:26" s="1" customFormat="1" ht="18" customHeight="1">
      <c r="A19" s="5"/>
      <c r="F19"/>
      <c r="G19"/>
      <c r="H19" s="98"/>
      <c r="K19"/>
      <c r="M19" s="10"/>
      <c r="O19"/>
      <c r="T19"/>
      <c r="U19" s="99"/>
      <c r="W19" s="2"/>
      <c r="Y19" s="5"/>
      <c r="Z19" s="5"/>
    </row>
    <row r="20" spans="1:26" s="1" customFormat="1" ht="18" customHeight="1">
      <c r="A20" s="5"/>
      <c r="E20"/>
      <c r="F20" s="100"/>
      <c r="G20"/>
      <c r="H20" s="5"/>
      <c r="M20" s="2"/>
      <c r="O20"/>
      <c r="P20"/>
      <c r="Q20" s="100"/>
      <c r="R20"/>
      <c r="S20" s="101"/>
      <c r="T20"/>
      <c r="U20" s="100"/>
      <c r="V20" s="2"/>
      <c r="W20" s="2"/>
      <c r="X20"/>
      <c r="Y20" s="5"/>
      <c r="Z20" s="5"/>
    </row>
    <row r="21" spans="1:26" s="1" customFormat="1" ht="18" customHeight="1">
      <c r="A21" s="5"/>
      <c r="D21" s="2"/>
      <c r="E21"/>
      <c r="G21" s="179"/>
      <c r="H21" s="177" t="s">
        <v>44</v>
      </c>
      <c r="K21"/>
      <c r="L21"/>
      <c r="M21"/>
      <c r="N21" s="102"/>
      <c r="P21"/>
      <c r="Q21" s="2"/>
      <c r="R21"/>
      <c r="T21"/>
      <c r="X21" s="103"/>
      <c r="Y21" s="5"/>
      <c r="Z21" s="5"/>
    </row>
    <row r="22" spans="1:26" s="1" customFormat="1" ht="18" customHeight="1">
      <c r="A22" s="5"/>
      <c r="B22" s="104"/>
      <c r="E22"/>
      <c r="F22" s="181" t="s">
        <v>45</v>
      </c>
      <c r="G22" s="105"/>
      <c r="H22" s="98"/>
      <c r="J22"/>
      <c r="L22" s="175">
        <v>102.26</v>
      </c>
      <c r="M22"/>
      <c r="N22" s="106"/>
      <c r="P22" s="5"/>
      <c r="Q22" s="100"/>
      <c r="R22" s="2"/>
      <c r="U22" s="2"/>
      <c r="V22"/>
      <c r="W22" s="107"/>
      <c r="X22" s="103"/>
      <c r="Y22" s="5"/>
      <c r="Z22" s="5"/>
    </row>
    <row r="23" spans="1:26" s="1" customFormat="1" ht="18" customHeight="1">
      <c r="A23" s="5"/>
      <c r="B23" s="8"/>
      <c r="C23"/>
      <c r="D23"/>
      <c r="E23"/>
      <c r="G23"/>
      <c r="H23" s="160">
        <v>3</v>
      </c>
      <c r="I23" s="159">
        <v>6</v>
      </c>
      <c r="J23"/>
      <c r="L23" s="10"/>
      <c r="M23"/>
      <c r="P23" s="108"/>
      <c r="Q23" s="109"/>
      <c r="R23" s="159"/>
      <c r="S23"/>
      <c r="U23"/>
      <c r="V23" s="173">
        <v>102.535</v>
      </c>
      <c r="W23" s="100"/>
      <c r="X23" s="8"/>
      <c r="Y23" s="5"/>
      <c r="Z23" s="5"/>
    </row>
    <row r="24" spans="1:26" s="1" customFormat="1" ht="18" customHeight="1">
      <c r="A24" s="10"/>
      <c r="C24"/>
      <c r="D24"/>
      <c r="F24"/>
      <c r="H24"/>
      <c r="J24"/>
      <c r="L24"/>
      <c r="M24"/>
      <c r="Q24"/>
      <c r="R24"/>
      <c r="S24"/>
      <c r="T24" s="2"/>
      <c r="U24"/>
      <c r="V24" s="2"/>
      <c r="W24"/>
      <c r="X24" s="110"/>
      <c r="Y24" s="9"/>
      <c r="Z24" s="5"/>
    </row>
    <row r="25" spans="1:26" s="1" customFormat="1" ht="18" customHeight="1">
      <c r="A25" s="5"/>
      <c r="B25"/>
      <c r="D25"/>
      <c r="E25" s="111"/>
      <c r="F25"/>
      <c r="H25"/>
      <c r="I25" s="172" t="s">
        <v>46</v>
      </c>
      <c r="J25" s="10"/>
      <c r="K25" s="10"/>
      <c r="L25" s="10"/>
      <c r="M25" s="2"/>
      <c r="O25"/>
      <c r="P25" s="5"/>
      <c r="Q25"/>
      <c r="S25" s="107"/>
      <c r="T25" s="112"/>
      <c r="U25" s="107"/>
      <c r="V25" s="112"/>
      <c r="W25" s="2"/>
      <c r="X25" s="157" t="s">
        <v>33</v>
      </c>
      <c r="Y25" s="5"/>
      <c r="Z25" s="5"/>
    </row>
    <row r="26" spans="1:26" s="1" customFormat="1" ht="18" customHeight="1">
      <c r="A26" s="5"/>
      <c r="B26"/>
      <c r="C26" s="100">
        <v>1</v>
      </c>
      <c r="D26"/>
      <c r="E26" s="111"/>
      <c r="F26" s="133">
        <v>2</v>
      </c>
      <c r="G26" s="107"/>
      <c r="I26"/>
      <c r="J26" s="113"/>
      <c r="K26" s="113"/>
      <c r="L26" s="113"/>
      <c r="M26" s="114"/>
      <c r="N26"/>
      <c r="O26"/>
      <c r="P26" s="108"/>
      <c r="Q26" s="115"/>
      <c r="R26"/>
      <c r="S26" s="116"/>
      <c r="T26" s="117"/>
      <c r="U26" s="116"/>
      <c r="V26" s="100"/>
      <c r="W26" s="100"/>
      <c r="X26" s="8"/>
      <c r="Y26" s="5"/>
      <c r="Z26" s="5"/>
    </row>
    <row r="27" spans="1:26" s="1" customFormat="1" ht="18" customHeight="1">
      <c r="A27" s="5"/>
      <c r="B27" s="118"/>
      <c r="C27"/>
      <c r="D27"/>
      <c r="E27"/>
      <c r="J27"/>
      <c r="K27" s="2"/>
      <c r="L27" s="119"/>
      <c r="M27" s="2"/>
      <c r="N27" s="5"/>
      <c r="O27" s="5"/>
      <c r="P27" s="2"/>
      <c r="Q27"/>
      <c r="R27"/>
      <c r="S27"/>
      <c r="T27" s="2"/>
      <c r="U27"/>
      <c r="V27"/>
      <c r="W27"/>
      <c r="X27" s="110"/>
      <c r="Y27" s="120"/>
      <c r="Z27" s="5"/>
    </row>
    <row r="28" spans="1:26" s="1" customFormat="1" ht="18" customHeight="1">
      <c r="A28" s="5"/>
      <c r="B28" s="8"/>
      <c r="C28"/>
      <c r="D28" s="107"/>
      <c r="E28"/>
      <c r="G28" s="100"/>
      <c r="H28" s="133">
        <v>4</v>
      </c>
      <c r="J28" s="172" t="s">
        <v>47</v>
      </c>
      <c r="K28" s="112"/>
      <c r="L28" s="10"/>
      <c r="M28" s="10"/>
      <c r="O28"/>
      <c r="P28" s="5"/>
      <c r="Q28"/>
      <c r="R28"/>
      <c r="S28" s="100"/>
      <c r="T28" s="8"/>
      <c r="U28"/>
      <c r="V28" s="100">
        <v>11</v>
      </c>
      <c r="W28"/>
      <c r="X28" s="121"/>
      <c r="Y28" s="120"/>
      <c r="Z28" s="5"/>
    </row>
    <row r="29" spans="1:26" s="1" customFormat="1" ht="18" customHeight="1">
      <c r="A29" s="5"/>
      <c r="B29" s="161" t="s">
        <v>30</v>
      </c>
      <c r="C29" s="118"/>
      <c r="H29" s="2"/>
      <c r="J29" s="5"/>
      <c r="K29" s="113"/>
      <c r="L29" s="113"/>
      <c r="M29" s="114"/>
      <c r="N29"/>
      <c r="O29"/>
      <c r="P29" s="108"/>
      <c r="R29" s="2"/>
      <c r="T29" s="158" t="s">
        <v>48</v>
      </c>
      <c r="U29"/>
      <c r="V29" s="2"/>
      <c r="X29"/>
      <c r="Y29" s="8"/>
      <c r="Z29" s="5"/>
    </row>
    <row r="30" spans="1:26" s="1" customFormat="1" ht="18" customHeight="1">
      <c r="A30" s="5"/>
      <c r="C30" s="182" t="s">
        <v>49</v>
      </c>
      <c r="E30" s="123"/>
      <c r="F30" s="122"/>
      <c r="G30" s="107"/>
      <c r="H30" s="112"/>
      <c r="J30" s="100"/>
      <c r="K30"/>
      <c r="L30" s="97"/>
      <c r="M30" s="2"/>
      <c r="N30" s="2"/>
      <c r="O30"/>
      <c r="P30"/>
      <c r="Q30"/>
      <c r="T30"/>
      <c r="X30" s="5"/>
      <c r="Y30" s="5"/>
      <c r="Z30" s="5"/>
    </row>
    <row r="31" spans="1:26" s="1" customFormat="1" ht="18" customHeight="1">
      <c r="A31" s="5"/>
      <c r="B31" s="118"/>
      <c r="C31" s="118"/>
      <c r="D31" s="176" t="s">
        <v>50</v>
      </c>
      <c r="F31" s="122"/>
      <c r="G31" s="8"/>
      <c r="I31" s="100">
        <v>5</v>
      </c>
      <c r="J31" s="124"/>
      <c r="K31" s="162" t="s">
        <v>51</v>
      </c>
      <c r="M31" s="5"/>
      <c r="N31" s="5"/>
      <c r="O31"/>
      <c r="P31" s="5"/>
      <c r="Q31"/>
      <c r="S31" s="2"/>
      <c r="T31" s="100">
        <v>9</v>
      </c>
      <c r="W31" s="107"/>
      <c r="X31"/>
      <c r="Y31" s="8"/>
      <c r="Z31" s="5"/>
    </row>
    <row r="32" spans="1:26" s="1" customFormat="1" ht="18" customHeight="1">
      <c r="A32" s="5"/>
      <c r="B32" s="5"/>
      <c r="C32" s="5"/>
      <c r="D32" s="5"/>
      <c r="F32" s="122"/>
      <c r="G32" s="8"/>
      <c r="I32" s="5"/>
      <c r="J32" s="5"/>
      <c r="M32" s="5"/>
      <c r="N32" s="125"/>
      <c r="P32" s="108"/>
      <c r="Q32" s="2"/>
      <c r="R32" s="156" t="s">
        <v>52</v>
      </c>
      <c r="S32"/>
      <c r="T32" s="2"/>
      <c r="V32" s="110" t="s">
        <v>53</v>
      </c>
      <c r="W32" s="5"/>
      <c r="X32" s="5"/>
      <c r="Y32" s="5"/>
      <c r="Z32" s="5"/>
    </row>
    <row r="33" spans="1:26" s="1" customFormat="1" ht="18" customHeight="1">
      <c r="A33" s="5"/>
      <c r="B33" s="5"/>
      <c r="C33"/>
      <c r="D33" s="5"/>
      <c r="J33" s="2"/>
      <c r="K33" s="126"/>
      <c r="M33" s="2"/>
      <c r="N33" s="127"/>
      <c r="O33" s="2"/>
      <c r="Q33" s="2"/>
      <c r="R33"/>
      <c r="T33"/>
      <c r="U33" s="2"/>
      <c r="V33" s="180"/>
      <c r="W33" s="76"/>
      <c r="X33" s="128"/>
      <c r="Y33" s="5"/>
      <c r="Z33" s="5"/>
    </row>
    <row r="34" spans="1:26" s="1" customFormat="1" ht="18" customHeight="1">
      <c r="A34" s="5"/>
      <c r="B34" s="5"/>
      <c r="C34" s="5"/>
      <c r="D34" s="5"/>
      <c r="E34" s="5"/>
      <c r="G34"/>
      <c r="I34" s="129"/>
      <c r="J34" s="130"/>
      <c r="K34" s="131"/>
      <c r="M34" s="128"/>
      <c r="N34" s="127"/>
      <c r="O34" s="107"/>
      <c r="P34" s="2"/>
      <c r="R34" s="100">
        <v>7</v>
      </c>
      <c r="S34" s="2"/>
      <c r="U34" s="178" t="s">
        <v>54</v>
      </c>
      <c r="V34" s="5"/>
      <c r="W34" s="5"/>
      <c r="X34" s="8"/>
      <c r="Y34" s="5"/>
      <c r="Z34" s="5"/>
    </row>
    <row r="35" spans="1:26" s="1" customFormat="1" ht="18" customHeight="1">
      <c r="A35" s="5"/>
      <c r="B35" s="5"/>
      <c r="C35" s="5"/>
      <c r="D35" s="5"/>
      <c r="E35" s="5"/>
      <c r="K35" s="126"/>
      <c r="L35" s="131"/>
      <c r="M35" s="10"/>
      <c r="N35" s="127"/>
      <c r="P35" s="2"/>
      <c r="Q35" s="156" t="s">
        <v>55</v>
      </c>
      <c r="R35" s="116"/>
      <c r="S35" s="176" t="s">
        <v>56</v>
      </c>
      <c r="V35" s="5"/>
      <c r="W35" s="132"/>
      <c r="X35" s="5"/>
      <c r="Y35" s="5"/>
      <c r="Z35" s="5"/>
    </row>
    <row r="36" spans="1:26" s="1" customFormat="1" ht="18" customHeight="1">
      <c r="A36" s="5"/>
      <c r="B36" s="5"/>
      <c r="C36" s="5"/>
      <c r="D36" s="5"/>
      <c r="E36" s="5"/>
      <c r="L36" s="131"/>
      <c r="M36" s="10"/>
      <c r="N36" s="127"/>
      <c r="P36" s="2"/>
      <c r="Q36" s="2"/>
      <c r="R36" s="2"/>
      <c r="S36"/>
      <c r="X36" s="5"/>
      <c r="Y36" s="5"/>
      <c r="Z36" s="5"/>
    </row>
    <row r="37" spans="1:26" s="1" customFormat="1" ht="18" customHeight="1">
      <c r="A37" s="5"/>
      <c r="B37" s="5"/>
      <c r="C37" s="5"/>
      <c r="D37" s="5"/>
      <c r="E37" s="5"/>
      <c r="L37" s="131"/>
      <c r="M37" s="10"/>
      <c r="N37" s="127"/>
      <c r="P37" s="2"/>
      <c r="Q37" s="2"/>
      <c r="R37" s="2"/>
      <c r="S37" s="2"/>
      <c r="Y37" s="5"/>
      <c r="Z37" s="5"/>
    </row>
    <row r="38" spans="1:26" s="1" customFormat="1" ht="18" customHeight="1">
      <c r="A38" s="5"/>
      <c r="B38" s="5"/>
      <c r="C38" s="5"/>
      <c r="D38" s="5"/>
      <c r="E38" s="5"/>
      <c r="K38" s="131"/>
      <c r="L38" s="131"/>
      <c r="M38" s="5"/>
      <c r="N38" s="10"/>
      <c r="O38" s="131"/>
      <c r="P38" s="2"/>
      <c r="Q38" s="2"/>
      <c r="R38" s="2"/>
      <c r="S38" s="2"/>
      <c r="Y38" s="5"/>
      <c r="Z38" s="5"/>
    </row>
    <row r="39" spans="1:26" s="1" customFormat="1" ht="18" customHeight="1">
      <c r="A39" s="5"/>
      <c r="B39" s="5"/>
      <c r="C39" s="5"/>
      <c r="D39" s="5"/>
      <c r="E39" s="5"/>
      <c r="M39" s="5"/>
      <c r="N39" s="10"/>
      <c r="O39" s="2"/>
      <c r="P39" s="2"/>
      <c r="Q39" s="2"/>
      <c r="R39" s="2"/>
      <c r="S39" s="2"/>
      <c r="U39" s="2"/>
      <c r="V39" s="2"/>
      <c r="Y39" s="5"/>
      <c r="Z39" s="5"/>
    </row>
    <row r="40" spans="1:26" s="1" customFormat="1" ht="19.5" customHeight="1" thickBot="1">
      <c r="A40" s="5"/>
      <c r="F40" s="5"/>
      <c r="G40" s="5"/>
      <c r="H40" s="5"/>
      <c r="M40" s="88"/>
      <c r="N40" s="2"/>
      <c r="O40" s="2"/>
      <c r="P40" s="2"/>
      <c r="Q40" s="2"/>
      <c r="R40" s="2"/>
      <c r="S40" s="2"/>
      <c r="Y40" s="5"/>
      <c r="Z40" s="5"/>
    </row>
    <row r="41" spans="1:25" s="201" customFormat="1" ht="21" customHeight="1">
      <c r="A41" s="184"/>
      <c r="B41" s="185"/>
      <c r="C41" s="186" t="s">
        <v>57</v>
      </c>
      <c r="D41" s="185"/>
      <c r="E41" s="187"/>
      <c r="F41" s="188"/>
      <c r="G41" s="189" t="s">
        <v>58</v>
      </c>
      <c r="H41" s="190"/>
      <c r="I41" s="191"/>
      <c r="J41" s="192" t="s">
        <v>59</v>
      </c>
      <c r="K41" s="193"/>
      <c r="L41" s="194"/>
      <c r="M41" s="195"/>
      <c r="N41" s="196"/>
      <c r="O41" s="197" t="s">
        <v>60</v>
      </c>
      <c r="P41" s="198"/>
      <c r="Q41" s="199"/>
      <c r="R41" s="200"/>
      <c r="S41" s="189" t="s">
        <v>58</v>
      </c>
      <c r="T41" s="190"/>
      <c r="U41" s="184"/>
      <c r="V41" s="185"/>
      <c r="W41" s="186" t="s">
        <v>57</v>
      </c>
      <c r="X41" s="185"/>
      <c r="Y41" s="187"/>
    </row>
    <row r="42" spans="1:25" s="218" customFormat="1" ht="18" customHeight="1" thickBot="1">
      <c r="A42" s="202" t="s">
        <v>61</v>
      </c>
      <c r="B42" s="203" t="s">
        <v>62</v>
      </c>
      <c r="C42" s="204" t="s">
        <v>63</v>
      </c>
      <c r="D42" s="203" t="s">
        <v>64</v>
      </c>
      <c r="E42" s="205" t="s">
        <v>65</v>
      </c>
      <c r="F42" s="206" t="s">
        <v>66</v>
      </c>
      <c r="G42" s="207" t="s">
        <v>67</v>
      </c>
      <c r="H42" s="208" t="s">
        <v>68</v>
      </c>
      <c r="I42" s="209" t="s">
        <v>61</v>
      </c>
      <c r="J42" s="210" t="s">
        <v>69</v>
      </c>
      <c r="K42" s="211" t="s">
        <v>70</v>
      </c>
      <c r="L42" s="212" t="s">
        <v>71</v>
      </c>
      <c r="M42" s="195"/>
      <c r="N42" s="213" t="s">
        <v>61</v>
      </c>
      <c r="O42" s="214" t="s">
        <v>69</v>
      </c>
      <c r="P42" s="215" t="s">
        <v>70</v>
      </c>
      <c r="Q42" s="216" t="s">
        <v>71</v>
      </c>
      <c r="R42" s="217" t="s">
        <v>68</v>
      </c>
      <c r="S42" s="207" t="s">
        <v>67</v>
      </c>
      <c r="T42" s="208" t="s">
        <v>66</v>
      </c>
      <c r="U42" s="202" t="s">
        <v>61</v>
      </c>
      <c r="V42" s="203" t="s">
        <v>62</v>
      </c>
      <c r="W42" s="204" t="s">
        <v>63</v>
      </c>
      <c r="X42" s="203" t="s">
        <v>64</v>
      </c>
      <c r="Y42" s="205" t="s">
        <v>72</v>
      </c>
    </row>
    <row r="43" spans="1:25" s="236" customFormat="1" ht="24.75" customHeight="1" thickTop="1">
      <c r="A43" s="219"/>
      <c r="B43" s="220"/>
      <c r="C43" s="221"/>
      <c r="D43" s="222"/>
      <c r="E43" s="223"/>
      <c r="F43" s="224"/>
      <c r="G43" s="225"/>
      <c r="H43" s="226"/>
      <c r="I43" s="227"/>
      <c r="J43" s="228"/>
      <c r="K43" s="228"/>
      <c r="L43" s="229"/>
      <c r="M43" s="230"/>
      <c r="N43" s="227"/>
      <c r="O43" s="228"/>
      <c r="P43" s="228"/>
      <c r="Q43" s="229"/>
      <c r="R43" s="231"/>
      <c r="S43" s="232"/>
      <c r="T43" s="231"/>
      <c r="U43" s="233"/>
      <c r="V43" s="234"/>
      <c r="W43" s="221"/>
      <c r="X43" s="235"/>
      <c r="Y43" s="223"/>
    </row>
    <row r="44" spans="1:25" s="236" customFormat="1" ht="24.75" customHeight="1">
      <c r="A44" s="237">
        <v>1</v>
      </c>
      <c r="B44" s="238">
        <v>101.796</v>
      </c>
      <c r="C44" s="221">
        <v>37</v>
      </c>
      <c r="D44" s="222">
        <f>B44+(C44/1000)</f>
        <v>101.83300000000001</v>
      </c>
      <c r="E44" s="223" t="s">
        <v>73</v>
      </c>
      <c r="F44" s="224"/>
      <c r="G44" s="232" t="s">
        <v>0</v>
      </c>
      <c r="H44" s="226"/>
      <c r="I44" s="239">
        <v>1</v>
      </c>
      <c r="J44" s="240">
        <v>102.073</v>
      </c>
      <c r="K44" s="240">
        <v>102.48</v>
      </c>
      <c r="L44" s="241">
        <f>(K44-J44)*1000</f>
        <v>407.0000000000107</v>
      </c>
      <c r="M44" s="242" t="s">
        <v>74</v>
      </c>
      <c r="N44" s="243">
        <v>1</v>
      </c>
      <c r="O44" s="240">
        <v>102.135</v>
      </c>
      <c r="P44" s="244">
        <v>102.403</v>
      </c>
      <c r="Q44" s="241">
        <f>(P44-O44)*1000</f>
        <v>268.0000000000007</v>
      </c>
      <c r="R44" s="224"/>
      <c r="S44" s="232" t="s">
        <v>1</v>
      </c>
      <c r="T44" s="226"/>
      <c r="U44" s="233">
        <v>7</v>
      </c>
      <c r="V44" s="234">
        <v>102.427</v>
      </c>
      <c r="W44" s="221">
        <v>37</v>
      </c>
      <c r="X44" s="222">
        <f>V44+(W44/1000)</f>
        <v>102.46400000000001</v>
      </c>
      <c r="Y44" s="223" t="s">
        <v>75</v>
      </c>
    </row>
    <row r="45" spans="1:25" s="236" customFormat="1" ht="24.75" customHeight="1">
      <c r="A45" s="233"/>
      <c r="B45" s="234"/>
      <c r="C45" s="221"/>
      <c r="D45" s="222"/>
      <c r="E45" s="245"/>
      <c r="F45" s="246"/>
      <c r="G45" s="247"/>
      <c r="H45" s="248"/>
      <c r="I45" s="243"/>
      <c r="J45" s="240"/>
      <c r="K45" s="240"/>
      <c r="L45" s="241"/>
      <c r="M45" s="249"/>
      <c r="N45" s="227"/>
      <c r="O45" s="228"/>
      <c r="P45" s="228"/>
      <c r="Q45" s="229"/>
      <c r="R45" s="246"/>
      <c r="S45" s="247"/>
      <c r="T45" s="248"/>
      <c r="U45" s="233"/>
      <c r="V45" s="234"/>
      <c r="W45" s="221"/>
      <c r="X45" s="222"/>
      <c r="Y45" s="223"/>
    </row>
    <row r="46" spans="1:25" s="236" customFormat="1" ht="24.75" customHeight="1">
      <c r="A46" s="233">
        <v>2</v>
      </c>
      <c r="B46" s="234">
        <v>101.96</v>
      </c>
      <c r="C46" s="221">
        <v>51</v>
      </c>
      <c r="D46" s="222">
        <f aca="true" t="shared" si="0" ref="D46:D51">B46+(C46/1000)</f>
        <v>102.011</v>
      </c>
      <c r="E46" s="223" t="s">
        <v>75</v>
      </c>
      <c r="F46" s="250" t="s">
        <v>76</v>
      </c>
      <c r="G46" s="251">
        <v>1</v>
      </c>
      <c r="H46" s="252" t="s">
        <v>76</v>
      </c>
      <c r="I46" s="243">
        <v>2</v>
      </c>
      <c r="J46" s="240">
        <v>102.124</v>
      </c>
      <c r="K46" s="240">
        <v>102.434</v>
      </c>
      <c r="L46" s="241">
        <f>(K46-J46)*1000</f>
        <v>310.0000000000023</v>
      </c>
      <c r="M46" s="253" t="s">
        <v>77</v>
      </c>
      <c r="N46" s="243">
        <v>2</v>
      </c>
      <c r="O46" s="240">
        <v>102.135</v>
      </c>
      <c r="P46" s="244">
        <v>102.403</v>
      </c>
      <c r="Q46" s="241">
        <f>(P46-O46)*1000</f>
        <v>268.0000000000007</v>
      </c>
      <c r="R46" s="250" t="s">
        <v>76</v>
      </c>
      <c r="S46" s="251">
        <v>1</v>
      </c>
      <c r="T46" s="252" t="s">
        <v>76</v>
      </c>
      <c r="U46" s="233">
        <v>9</v>
      </c>
      <c r="V46" s="234">
        <v>102.49</v>
      </c>
      <c r="W46" s="221">
        <v>-37</v>
      </c>
      <c r="X46" s="222">
        <f>V46+(W46/1000)</f>
        <v>102.45299999999999</v>
      </c>
      <c r="Y46" s="223" t="s">
        <v>75</v>
      </c>
    </row>
    <row r="47" spans="1:25" s="236" customFormat="1" ht="24.75" customHeight="1">
      <c r="A47" s="254">
        <v>3</v>
      </c>
      <c r="B47" s="255">
        <v>102.024</v>
      </c>
      <c r="C47" s="221">
        <v>37</v>
      </c>
      <c r="D47" s="222">
        <f t="shared" si="0"/>
        <v>102.061</v>
      </c>
      <c r="E47" s="223" t="s">
        <v>73</v>
      </c>
      <c r="F47" s="256"/>
      <c r="G47" s="247"/>
      <c r="H47" s="257"/>
      <c r="I47" s="243"/>
      <c r="J47" s="240"/>
      <c r="K47" s="240"/>
      <c r="L47" s="241"/>
      <c r="M47" s="183" t="s">
        <v>78</v>
      </c>
      <c r="N47" s="227"/>
      <c r="O47" s="228"/>
      <c r="P47" s="228"/>
      <c r="Q47" s="229"/>
      <c r="R47" s="256"/>
      <c r="S47" s="247"/>
      <c r="T47" s="257"/>
      <c r="U47" s="233"/>
      <c r="V47" s="234"/>
      <c r="W47" s="221"/>
      <c r="X47" s="222"/>
      <c r="Y47" s="223"/>
    </row>
    <row r="48" spans="1:25" s="236" customFormat="1" ht="24.75" customHeight="1">
      <c r="A48" s="233">
        <v>4</v>
      </c>
      <c r="B48" s="234">
        <v>102.024</v>
      </c>
      <c r="C48" s="221">
        <v>37</v>
      </c>
      <c r="D48" s="222">
        <f t="shared" si="0"/>
        <v>102.061</v>
      </c>
      <c r="E48" s="223" t="s">
        <v>75</v>
      </c>
      <c r="F48" s="258">
        <v>40</v>
      </c>
      <c r="G48" s="259">
        <v>2</v>
      </c>
      <c r="H48" s="260">
        <v>40</v>
      </c>
      <c r="I48" s="243">
        <v>4</v>
      </c>
      <c r="J48" s="240">
        <v>102.134</v>
      </c>
      <c r="K48" s="240">
        <v>102.425</v>
      </c>
      <c r="L48" s="241">
        <f>(K48-J48)*1000</f>
        <v>290.9999999999968</v>
      </c>
      <c r="M48" s="261"/>
      <c r="N48" s="243"/>
      <c r="O48" s="240"/>
      <c r="P48" s="244"/>
      <c r="Q48" s="241"/>
      <c r="R48" s="258">
        <v>40</v>
      </c>
      <c r="S48" s="259">
        <v>2</v>
      </c>
      <c r="T48" s="260">
        <v>40</v>
      </c>
      <c r="U48" s="262">
        <v>11</v>
      </c>
      <c r="V48" s="263">
        <v>102.539</v>
      </c>
      <c r="W48" s="221">
        <v>-37</v>
      </c>
      <c r="X48" s="222">
        <f>V48+(W48/1000)</f>
        <v>102.502</v>
      </c>
      <c r="Y48" s="223" t="s">
        <v>75</v>
      </c>
    </row>
    <row r="49" spans="1:25" s="236" customFormat="1" ht="24.75" customHeight="1" thickBot="1">
      <c r="A49" s="233">
        <v>5</v>
      </c>
      <c r="B49" s="234">
        <v>102.069</v>
      </c>
      <c r="C49" s="221">
        <v>37</v>
      </c>
      <c r="D49" s="222">
        <f t="shared" si="0"/>
        <v>102.10600000000001</v>
      </c>
      <c r="E49" s="223" t="s">
        <v>75</v>
      </c>
      <c r="F49" s="264">
        <v>40</v>
      </c>
      <c r="G49" s="251">
        <v>4</v>
      </c>
      <c r="H49" s="265">
        <v>40</v>
      </c>
      <c r="I49" s="227"/>
      <c r="J49" s="228"/>
      <c r="K49" s="228"/>
      <c r="L49" s="229"/>
      <c r="M49" s="266" t="s">
        <v>79</v>
      </c>
      <c r="N49" s="227"/>
      <c r="O49" s="228"/>
      <c r="P49" s="228"/>
      <c r="Q49" s="229"/>
      <c r="R49" s="264">
        <v>40</v>
      </c>
      <c r="S49" s="251">
        <v>4</v>
      </c>
      <c r="T49" s="265">
        <v>40</v>
      </c>
      <c r="U49" s="233"/>
      <c r="V49" s="234"/>
      <c r="W49" s="221"/>
      <c r="X49" s="222"/>
      <c r="Y49" s="223"/>
    </row>
    <row r="50" spans="1:25" s="236" customFormat="1" ht="24.75" customHeight="1">
      <c r="A50" s="233"/>
      <c r="B50" s="234"/>
      <c r="C50" s="221"/>
      <c r="D50" s="222"/>
      <c r="E50" s="223"/>
      <c r="F50" s="267"/>
      <c r="G50" s="268" t="s">
        <v>80</v>
      </c>
      <c r="H50" s="269"/>
      <c r="I50" s="270"/>
      <c r="J50" s="271" t="s">
        <v>81</v>
      </c>
      <c r="K50" s="272"/>
      <c r="L50" s="273"/>
      <c r="M50" s="266">
        <v>2003</v>
      </c>
      <c r="N50" s="270"/>
      <c r="O50" s="271" t="s">
        <v>81</v>
      </c>
      <c r="P50" s="272"/>
      <c r="Q50" s="273"/>
      <c r="R50" s="269"/>
      <c r="S50" s="268" t="s">
        <v>80</v>
      </c>
      <c r="T50" s="269"/>
      <c r="U50" s="262"/>
      <c r="V50" s="263"/>
      <c r="W50" s="221"/>
      <c r="X50" s="222"/>
      <c r="Y50" s="223"/>
    </row>
    <row r="51" spans="1:25" s="236" customFormat="1" ht="24.75" customHeight="1">
      <c r="A51" s="254">
        <v>6</v>
      </c>
      <c r="B51" s="255">
        <v>102.077</v>
      </c>
      <c r="C51" s="221">
        <v>37</v>
      </c>
      <c r="D51" s="222">
        <f t="shared" si="0"/>
        <v>102.114</v>
      </c>
      <c r="E51" s="223" t="s">
        <v>73</v>
      </c>
      <c r="F51" s="225"/>
      <c r="G51" s="268" t="s">
        <v>82</v>
      </c>
      <c r="H51" s="225"/>
      <c r="I51" s="274">
        <v>3</v>
      </c>
      <c r="J51" s="275">
        <v>102.114</v>
      </c>
      <c r="K51" s="275">
        <v>102.535</v>
      </c>
      <c r="L51" s="276">
        <f>(K51-J51)*1000</f>
        <v>420.99999999999227</v>
      </c>
      <c r="M51" s="277"/>
      <c r="N51" s="274">
        <v>5</v>
      </c>
      <c r="O51" s="275">
        <v>102.114</v>
      </c>
      <c r="P51" s="275">
        <v>102.26</v>
      </c>
      <c r="Q51" s="276">
        <f>(P51-O51)*1000</f>
        <v>146.0000000000008</v>
      </c>
      <c r="R51" s="225"/>
      <c r="S51" s="268" t="s">
        <v>82</v>
      </c>
      <c r="T51" s="225"/>
      <c r="U51" s="262"/>
      <c r="V51" s="263"/>
      <c r="W51" s="221"/>
      <c r="X51" s="222"/>
      <c r="Y51" s="223"/>
    </row>
    <row r="52" spans="1:25" s="236" customFormat="1" ht="24.75" customHeight="1" thickBot="1">
      <c r="A52" s="278"/>
      <c r="B52" s="279"/>
      <c r="C52" s="280"/>
      <c r="D52" s="281"/>
      <c r="E52" s="282"/>
      <c r="F52" s="283"/>
      <c r="G52" s="284"/>
      <c r="H52" s="285"/>
      <c r="I52" s="286" t="s">
        <v>83</v>
      </c>
      <c r="J52" s="287">
        <v>102.46400000000001</v>
      </c>
      <c r="K52" s="287" t="s">
        <v>54</v>
      </c>
      <c r="L52" s="288">
        <f>(K52-J52)*1000</f>
        <v>50.99999999998772</v>
      </c>
      <c r="M52" s="289"/>
      <c r="N52" s="286">
        <v>7</v>
      </c>
      <c r="O52" s="287">
        <v>102.061</v>
      </c>
      <c r="P52" s="287">
        <v>102.25</v>
      </c>
      <c r="Q52" s="288">
        <f>(P52-O52)*1000</f>
        <v>188.99999999999295</v>
      </c>
      <c r="R52" s="283"/>
      <c r="S52" s="284"/>
      <c r="T52" s="285"/>
      <c r="U52" s="290"/>
      <c r="V52" s="291"/>
      <c r="W52" s="292"/>
      <c r="X52" s="293"/>
      <c r="Y52" s="294"/>
    </row>
  </sheetData>
  <sheetProtection password="EB9D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448080" r:id="rId1"/>
    <oleObject progId="Paint.Picture" shapeId="448082" r:id="rId2"/>
    <oleObject progId="Paint.Picture" shapeId="1265864" r:id="rId3"/>
    <oleObject progId="Paint.Picture" shapeId="1268256" r:id="rId4"/>
    <oleObject progId="Paint.Picture" shapeId="1269994" r:id="rId5"/>
    <oleObject progId="Paint.Picture" shapeId="128311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6"/>
      <c r="AE1" s="29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6"/>
      <c r="BH1" s="29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96"/>
      <c r="C2" s="297"/>
      <c r="D2" s="297"/>
      <c r="E2" s="297"/>
      <c r="F2" s="297"/>
      <c r="G2" s="298" t="s">
        <v>84</v>
      </c>
      <c r="H2" s="297"/>
      <c r="I2" s="297"/>
      <c r="J2" s="297"/>
      <c r="K2" s="297"/>
      <c r="L2" s="299"/>
      <c r="R2" s="300"/>
      <c r="S2" s="301"/>
      <c r="T2" s="301"/>
      <c r="U2" s="301"/>
      <c r="V2" s="302" t="s">
        <v>85</v>
      </c>
      <c r="W2" s="302"/>
      <c r="X2" s="302"/>
      <c r="Y2" s="302"/>
      <c r="Z2" s="301"/>
      <c r="AA2" s="301"/>
      <c r="AB2" s="301"/>
      <c r="AC2" s="303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300"/>
      <c r="BK2" s="301"/>
      <c r="BL2" s="301"/>
      <c r="BM2" s="301"/>
      <c r="BN2" s="302" t="s">
        <v>85</v>
      </c>
      <c r="BO2" s="302"/>
      <c r="BP2" s="302"/>
      <c r="BQ2" s="302"/>
      <c r="BR2" s="301"/>
      <c r="BS2" s="301"/>
      <c r="BT2" s="301"/>
      <c r="BU2" s="303"/>
      <c r="BY2" s="1"/>
      <c r="BZ2" s="296"/>
      <c r="CA2" s="297"/>
      <c r="CB2" s="297"/>
      <c r="CC2" s="297"/>
      <c r="CD2" s="297"/>
      <c r="CE2" s="298" t="s">
        <v>86</v>
      </c>
      <c r="CF2" s="297"/>
      <c r="CG2" s="297"/>
      <c r="CH2" s="297"/>
      <c r="CI2" s="297"/>
      <c r="CJ2" s="299"/>
    </row>
    <row r="3" spans="18:77" ht="21" customHeight="1" thickBot="1" thickTop="1">
      <c r="R3" s="304" t="s">
        <v>8</v>
      </c>
      <c r="S3" s="305"/>
      <c r="T3" s="306"/>
      <c r="U3" s="307"/>
      <c r="V3" s="308" t="s">
        <v>9</v>
      </c>
      <c r="W3" s="309"/>
      <c r="X3" s="309"/>
      <c r="Y3" s="310"/>
      <c r="Z3" s="311"/>
      <c r="AA3" s="312"/>
      <c r="AB3" s="313" t="s">
        <v>87</v>
      </c>
      <c r="AC3" s="31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5" t="s">
        <v>87</v>
      </c>
      <c r="BK3" s="316"/>
      <c r="BL3" s="317"/>
      <c r="BM3" s="312"/>
      <c r="BN3" s="309" t="s">
        <v>9</v>
      </c>
      <c r="BO3" s="309"/>
      <c r="BP3" s="309"/>
      <c r="BQ3" s="310"/>
      <c r="BR3" s="318"/>
      <c r="BS3" s="319"/>
      <c r="BT3" s="320" t="s">
        <v>8</v>
      </c>
      <c r="BU3" s="321"/>
      <c r="BY3" s="1"/>
    </row>
    <row r="4" spans="2:89" ht="23.25" customHeight="1" thickTop="1">
      <c r="B4" s="322"/>
      <c r="C4" s="323"/>
      <c r="D4" s="323"/>
      <c r="E4" s="323"/>
      <c r="F4" s="323"/>
      <c r="G4" s="323"/>
      <c r="H4" s="323"/>
      <c r="I4" s="323"/>
      <c r="J4" s="324"/>
      <c r="K4" s="323"/>
      <c r="L4" s="325"/>
      <c r="R4" s="326"/>
      <c r="S4" s="327"/>
      <c r="T4" s="328"/>
      <c r="U4" s="329"/>
      <c r="V4" s="330" t="s">
        <v>88</v>
      </c>
      <c r="W4" s="330"/>
      <c r="X4" s="330"/>
      <c r="Y4" s="330"/>
      <c r="Z4" s="328"/>
      <c r="AA4" s="329"/>
      <c r="AB4" s="331"/>
      <c r="AC4" s="33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33" t="s">
        <v>89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34"/>
      <c r="BK4" s="331"/>
      <c r="BL4" s="328"/>
      <c r="BM4" s="329"/>
      <c r="BN4" s="330" t="s">
        <v>88</v>
      </c>
      <c r="BO4" s="330"/>
      <c r="BP4" s="330"/>
      <c r="BQ4" s="330"/>
      <c r="BR4" s="335"/>
      <c r="BS4" s="335"/>
      <c r="BT4" s="336"/>
      <c r="BU4" s="332"/>
      <c r="BY4" s="1"/>
      <c r="BZ4" s="322"/>
      <c r="CA4" s="323"/>
      <c r="CB4" s="323"/>
      <c r="CC4" s="323"/>
      <c r="CD4" s="323"/>
      <c r="CE4" s="323"/>
      <c r="CF4" s="323"/>
      <c r="CG4" s="323"/>
      <c r="CH4" s="324"/>
      <c r="CI4" s="323"/>
      <c r="CJ4" s="325"/>
      <c r="CK4" s="337"/>
    </row>
    <row r="5" spans="2:88" ht="21" customHeight="1">
      <c r="B5" s="338"/>
      <c r="C5" s="339" t="s">
        <v>90</v>
      </c>
      <c r="D5" s="340"/>
      <c r="E5" s="341"/>
      <c r="F5" s="341"/>
      <c r="G5" s="341"/>
      <c r="H5" s="341"/>
      <c r="I5" s="341"/>
      <c r="J5" s="342"/>
      <c r="L5" s="343"/>
      <c r="R5" s="344"/>
      <c r="S5" s="345"/>
      <c r="T5" s="346"/>
      <c r="U5" s="347"/>
      <c r="V5" s="348"/>
      <c r="W5" s="349"/>
      <c r="X5" s="346"/>
      <c r="Y5" s="347"/>
      <c r="Z5" s="346"/>
      <c r="AA5" s="347"/>
      <c r="AB5" s="236"/>
      <c r="AC5" s="35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351"/>
      <c r="BK5" s="352"/>
      <c r="BL5" s="346"/>
      <c r="BM5" s="345"/>
      <c r="BN5" s="348"/>
      <c r="BO5" s="349"/>
      <c r="BP5" s="346"/>
      <c r="BQ5" s="347"/>
      <c r="BR5" s="346"/>
      <c r="BS5" s="345"/>
      <c r="BT5" s="353"/>
      <c r="BU5" s="354"/>
      <c r="BY5" s="1"/>
      <c r="BZ5" s="338"/>
      <c r="CA5" s="339" t="s">
        <v>90</v>
      </c>
      <c r="CB5" s="340"/>
      <c r="CC5" s="341"/>
      <c r="CD5" s="341"/>
      <c r="CE5" s="341"/>
      <c r="CF5" s="341"/>
      <c r="CG5" s="341"/>
      <c r="CH5" s="342"/>
      <c r="CJ5" s="343"/>
    </row>
    <row r="6" spans="2:88" ht="22.5" customHeight="1">
      <c r="B6" s="338"/>
      <c r="C6" s="339" t="s">
        <v>91</v>
      </c>
      <c r="D6" s="340"/>
      <c r="E6" s="341"/>
      <c r="F6" s="341"/>
      <c r="G6" s="355" t="s">
        <v>92</v>
      </c>
      <c r="H6" s="341"/>
      <c r="I6" s="341"/>
      <c r="J6" s="342"/>
      <c r="K6" s="356" t="s">
        <v>93</v>
      </c>
      <c r="L6" s="343"/>
      <c r="R6" s="357" t="s">
        <v>21</v>
      </c>
      <c r="S6" s="358">
        <v>100.65</v>
      </c>
      <c r="T6" s="346"/>
      <c r="U6" s="347"/>
      <c r="V6" s="348"/>
      <c r="W6" s="349"/>
      <c r="X6" s="359" t="s">
        <v>47</v>
      </c>
      <c r="Y6" s="360">
        <v>102.138</v>
      </c>
      <c r="Z6" s="346"/>
      <c r="AA6" s="347"/>
      <c r="AB6" s="182" t="s">
        <v>94</v>
      </c>
      <c r="AC6" s="361">
        <v>101.958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62" t="s">
        <v>95</v>
      </c>
      <c r="AS6" s="242" t="s">
        <v>74</v>
      </c>
      <c r="AT6" s="363" t="s">
        <v>78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64"/>
      <c r="BK6" s="358"/>
      <c r="BL6" s="365"/>
      <c r="BM6" s="347"/>
      <c r="BN6" s="236"/>
      <c r="BO6" s="366"/>
      <c r="BP6" s="359" t="s">
        <v>96</v>
      </c>
      <c r="BQ6" s="360">
        <v>102.429</v>
      </c>
      <c r="BR6" s="346"/>
      <c r="BS6" s="347"/>
      <c r="BT6" s="367" t="s">
        <v>25</v>
      </c>
      <c r="BU6" s="361">
        <v>104.2</v>
      </c>
      <c r="BY6" s="1"/>
      <c r="BZ6" s="338"/>
      <c r="CA6" s="339" t="s">
        <v>91</v>
      </c>
      <c r="CB6" s="340"/>
      <c r="CC6" s="341"/>
      <c r="CD6" s="341"/>
      <c r="CE6" s="355" t="s">
        <v>92</v>
      </c>
      <c r="CF6" s="341"/>
      <c r="CG6" s="341"/>
      <c r="CH6" s="342"/>
      <c r="CI6" s="356" t="s">
        <v>93</v>
      </c>
      <c r="CJ6" s="343"/>
    </row>
    <row r="7" spans="2:88" ht="21" customHeight="1">
      <c r="B7" s="338"/>
      <c r="C7" s="339" t="s">
        <v>97</v>
      </c>
      <c r="D7" s="340"/>
      <c r="E7" s="341"/>
      <c r="F7" s="341"/>
      <c r="G7" s="368" t="s">
        <v>98</v>
      </c>
      <c r="H7" s="341"/>
      <c r="I7" s="341"/>
      <c r="J7" s="340"/>
      <c r="K7" s="340"/>
      <c r="L7" s="369"/>
      <c r="R7" s="344"/>
      <c r="S7" s="347"/>
      <c r="T7" s="346"/>
      <c r="U7" s="347"/>
      <c r="V7" s="370" t="s">
        <v>46</v>
      </c>
      <c r="W7" s="371">
        <v>102.084</v>
      </c>
      <c r="X7" s="359"/>
      <c r="Y7" s="360"/>
      <c r="Z7" s="359"/>
      <c r="AA7" s="360"/>
      <c r="AB7" s="182" t="s">
        <v>99</v>
      </c>
      <c r="AC7" s="361">
        <v>102.07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64" t="s">
        <v>100</v>
      </c>
      <c r="BK7" s="358">
        <v>102.553</v>
      </c>
      <c r="BL7" s="359"/>
      <c r="BM7" s="360"/>
      <c r="BN7" s="370" t="s">
        <v>48</v>
      </c>
      <c r="BO7" s="371">
        <v>102.478</v>
      </c>
      <c r="BP7" s="359"/>
      <c r="BQ7" s="360"/>
      <c r="BR7" s="346"/>
      <c r="BS7" s="347"/>
      <c r="BT7" s="346"/>
      <c r="BU7" s="372"/>
      <c r="BY7" s="1"/>
      <c r="BZ7" s="338"/>
      <c r="CA7" s="339" t="s">
        <v>97</v>
      </c>
      <c r="CB7" s="340"/>
      <c r="CC7" s="341"/>
      <c r="CD7" s="341"/>
      <c r="CE7" s="368" t="s">
        <v>98</v>
      </c>
      <c r="CF7" s="341"/>
      <c r="CG7" s="341"/>
      <c r="CH7" s="340"/>
      <c r="CI7" s="340"/>
      <c r="CJ7" s="369"/>
    </row>
    <row r="8" spans="2:88" ht="21" customHeight="1">
      <c r="B8" s="373"/>
      <c r="C8" s="374"/>
      <c r="D8" s="374"/>
      <c r="E8" s="374"/>
      <c r="F8" s="374"/>
      <c r="G8" s="374"/>
      <c r="H8" s="374"/>
      <c r="I8" s="374"/>
      <c r="J8" s="374"/>
      <c r="K8" s="374"/>
      <c r="L8" s="375"/>
      <c r="R8" s="376" t="s">
        <v>30</v>
      </c>
      <c r="S8" s="377">
        <v>101.61</v>
      </c>
      <c r="T8" s="346"/>
      <c r="U8" s="347"/>
      <c r="V8" s="348"/>
      <c r="W8" s="349"/>
      <c r="X8" s="359" t="s">
        <v>51</v>
      </c>
      <c r="Y8" s="360">
        <v>102.138</v>
      </c>
      <c r="Z8" s="346"/>
      <c r="AA8" s="347"/>
      <c r="AB8" s="182" t="s">
        <v>101</v>
      </c>
      <c r="AC8" s="361">
        <v>102.07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378" t="s">
        <v>102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64"/>
      <c r="BK8" s="358"/>
      <c r="BL8" s="365"/>
      <c r="BM8" s="347"/>
      <c r="BN8" s="348"/>
      <c r="BO8" s="349"/>
      <c r="BP8" s="359" t="s">
        <v>103</v>
      </c>
      <c r="BQ8" s="360">
        <v>102.429</v>
      </c>
      <c r="BR8" s="346"/>
      <c r="BS8" s="347"/>
      <c r="BT8" s="379" t="s">
        <v>33</v>
      </c>
      <c r="BU8" s="380">
        <v>103.08</v>
      </c>
      <c r="BY8" s="1"/>
      <c r="BZ8" s="373"/>
      <c r="CA8" s="374"/>
      <c r="CB8" s="374"/>
      <c r="CC8" s="374"/>
      <c r="CD8" s="374"/>
      <c r="CE8" s="374"/>
      <c r="CF8" s="374"/>
      <c r="CG8" s="374"/>
      <c r="CH8" s="374"/>
      <c r="CI8" s="374"/>
      <c r="CJ8" s="375"/>
    </row>
    <row r="9" spans="2:88" ht="21" customHeight="1" thickBot="1">
      <c r="B9" s="381"/>
      <c r="C9" s="340"/>
      <c r="D9" s="340"/>
      <c r="E9" s="340"/>
      <c r="F9" s="340"/>
      <c r="G9" s="340"/>
      <c r="H9" s="340"/>
      <c r="I9" s="340"/>
      <c r="J9" s="340"/>
      <c r="K9" s="340"/>
      <c r="L9" s="369"/>
      <c r="R9" s="382"/>
      <c r="S9" s="383"/>
      <c r="T9" s="384"/>
      <c r="U9" s="383"/>
      <c r="V9" s="384"/>
      <c r="W9" s="385"/>
      <c r="X9" s="384"/>
      <c r="Y9" s="383"/>
      <c r="Z9" s="384"/>
      <c r="AA9" s="383"/>
      <c r="AB9" s="386"/>
      <c r="AC9" s="38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388"/>
      <c r="BK9" s="389"/>
      <c r="BL9" s="386"/>
      <c r="BM9" s="390"/>
      <c r="BN9" s="384"/>
      <c r="BO9" s="385"/>
      <c r="BP9" s="384"/>
      <c r="BQ9" s="383"/>
      <c r="BR9" s="391"/>
      <c r="BS9" s="94"/>
      <c r="BT9" s="392"/>
      <c r="BU9" s="393"/>
      <c r="BY9" s="1"/>
      <c r="BZ9" s="381"/>
      <c r="CA9" s="340"/>
      <c r="CB9" s="340"/>
      <c r="CC9" s="340"/>
      <c r="CD9" s="340"/>
      <c r="CE9" s="340"/>
      <c r="CF9" s="340"/>
      <c r="CG9" s="340"/>
      <c r="CH9" s="340"/>
      <c r="CI9" s="340"/>
      <c r="CJ9" s="369"/>
    </row>
    <row r="10" spans="2:88" ht="21" customHeight="1">
      <c r="B10" s="338"/>
      <c r="C10" s="394" t="s">
        <v>104</v>
      </c>
      <c r="D10" s="340"/>
      <c r="E10" s="340"/>
      <c r="F10" s="342"/>
      <c r="G10" s="395" t="s">
        <v>105</v>
      </c>
      <c r="H10" s="340"/>
      <c r="I10" s="340"/>
      <c r="J10" s="396" t="s">
        <v>36</v>
      </c>
      <c r="K10" s="397">
        <v>90</v>
      </c>
      <c r="L10" s="34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398"/>
      <c r="AQ10" s="399"/>
      <c r="AR10" s="400"/>
      <c r="AS10" s="401" t="s">
        <v>106</v>
      </c>
      <c r="AT10" s="400"/>
      <c r="AU10" s="400"/>
      <c r="AV10" s="402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338"/>
      <c r="CA10" s="394" t="s">
        <v>104</v>
      </c>
      <c r="CB10" s="340"/>
      <c r="CC10" s="340"/>
      <c r="CD10" s="342"/>
      <c r="CE10" s="395" t="s">
        <v>105</v>
      </c>
      <c r="CF10" s="340"/>
      <c r="CG10" s="340"/>
      <c r="CH10" s="396" t="s">
        <v>36</v>
      </c>
      <c r="CI10" s="397">
        <v>90</v>
      </c>
      <c r="CJ10" s="343"/>
    </row>
    <row r="11" spans="2:88" ht="21" customHeight="1">
      <c r="B11" s="338"/>
      <c r="C11" s="394" t="s">
        <v>107</v>
      </c>
      <c r="D11" s="340"/>
      <c r="E11" s="340"/>
      <c r="F11" s="342"/>
      <c r="G11" s="395" t="s">
        <v>108</v>
      </c>
      <c r="H11" s="340"/>
      <c r="I11" s="403"/>
      <c r="J11" s="396" t="s">
        <v>40</v>
      </c>
      <c r="K11" s="397">
        <v>30</v>
      </c>
      <c r="L11" s="34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04"/>
      <c r="AQ11" s="405"/>
      <c r="AR11" s="405"/>
      <c r="AS11" s="406" t="s">
        <v>109</v>
      </c>
      <c r="AT11" s="405"/>
      <c r="AU11" s="405"/>
      <c r="AV11" s="407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338"/>
      <c r="CA11" s="394" t="s">
        <v>107</v>
      </c>
      <c r="CB11" s="340"/>
      <c r="CC11" s="340"/>
      <c r="CD11" s="342"/>
      <c r="CE11" s="395" t="s">
        <v>108</v>
      </c>
      <c r="CF11" s="340"/>
      <c r="CG11" s="403"/>
      <c r="CH11" s="396" t="s">
        <v>40</v>
      </c>
      <c r="CI11" s="397">
        <v>30</v>
      </c>
      <c r="CJ11" s="343"/>
    </row>
    <row r="12" spans="2:88" ht="21" customHeight="1" thickBot="1">
      <c r="B12" s="408"/>
      <c r="C12" s="409"/>
      <c r="D12" s="409"/>
      <c r="E12" s="409"/>
      <c r="F12" s="409"/>
      <c r="G12" s="409"/>
      <c r="H12" s="409"/>
      <c r="I12" s="409"/>
      <c r="J12" s="409"/>
      <c r="K12" s="409"/>
      <c r="L12" s="410"/>
      <c r="P12" s="8"/>
      <c r="Q12" s="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11"/>
      <c r="AQ12" s="412"/>
      <c r="AR12" s="412"/>
      <c r="AS12" s="413" t="s">
        <v>110</v>
      </c>
      <c r="AT12" s="412"/>
      <c r="AU12" s="412"/>
      <c r="AV12" s="41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408"/>
      <c r="CA12" s="409"/>
      <c r="CB12" s="409"/>
      <c r="CC12" s="409"/>
      <c r="CD12" s="409"/>
      <c r="CE12" s="409"/>
      <c r="CF12" s="409"/>
      <c r="CG12" s="409"/>
      <c r="CH12" s="409"/>
      <c r="CI12" s="409"/>
      <c r="CJ12" s="410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15"/>
      <c r="AS13" s="1"/>
      <c r="AT13" s="41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88" ht="18" customHeight="1">
      <c r="D14" s="416"/>
      <c r="E14" s="416"/>
      <c r="F14" s="416"/>
      <c r="G14" s="416"/>
      <c r="H14" s="416"/>
      <c r="I14" s="416"/>
      <c r="P14" s="8"/>
      <c r="Q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8"/>
      <c r="BW14" s="8"/>
      <c r="BX14" s="8"/>
      <c r="BY14" s="415"/>
      <c r="BZ14" s="415"/>
      <c r="CA14" s="415"/>
      <c r="CB14" s="416"/>
      <c r="CC14" s="416"/>
      <c r="CD14" s="416"/>
      <c r="CE14" s="416"/>
      <c r="CF14" s="416"/>
      <c r="CG14" s="416"/>
      <c r="CH14" s="415"/>
      <c r="CI14" s="415"/>
      <c r="CJ14" s="415"/>
    </row>
    <row r="15" spans="4:88" ht="18" customHeight="1">
      <c r="D15" s="416"/>
      <c r="E15" s="416"/>
      <c r="F15" s="416"/>
      <c r="G15" s="416"/>
      <c r="H15" s="416"/>
      <c r="I15" s="416"/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8"/>
      <c r="BW15" s="8"/>
      <c r="BX15" s="8"/>
      <c r="BY15" s="415"/>
      <c r="BZ15" s="415"/>
      <c r="CA15" s="415"/>
      <c r="CB15" s="416"/>
      <c r="CC15" s="416"/>
      <c r="CD15" s="416"/>
      <c r="CE15" s="416"/>
      <c r="CF15" s="416"/>
      <c r="CG15" s="416"/>
      <c r="CH15" s="415"/>
      <c r="CI15" s="415"/>
      <c r="CJ15" s="415"/>
    </row>
    <row r="16" spans="4:88" ht="18" customHeight="1">
      <c r="D16" s="417"/>
      <c r="E16" s="417"/>
      <c r="F16" s="417"/>
      <c r="G16" s="417"/>
      <c r="H16" s="417"/>
      <c r="I16" s="417"/>
      <c r="CA16" s="415"/>
      <c r="CB16" s="417"/>
      <c r="CC16" s="417"/>
      <c r="CD16" s="417"/>
      <c r="CE16" s="417"/>
      <c r="CF16" s="417"/>
      <c r="CG16" s="417"/>
      <c r="CH16" s="415"/>
      <c r="CI16" s="415"/>
      <c r="CJ16" s="415"/>
    </row>
    <row r="17" spans="4:85" ht="18" customHeight="1">
      <c r="D17" s="418"/>
      <c r="E17" s="418"/>
      <c r="F17" s="394"/>
      <c r="G17" s="394"/>
      <c r="H17" s="418"/>
      <c r="I17" s="418"/>
      <c r="AS17" s="1"/>
      <c r="CB17" s="418"/>
      <c r="CC17" s="418"/>
      <c r="CD17" s="394"/>
      <c r="CE17" s="394"/>
      <c r="CF17" s="418"/>
      <c r="CG17" s="418"/>
    </row>
    <row r="18" spans="4:85" ht="18" customHeight="1">
      <c r="D18" s="348"/>
      <c r="E18" s="419"/>
      <c r="F18" s="342"/>
      <c r="G18" s="342"/>
      <c r="H18" s="348"/>
      <c r="I18" s="419"/>
      <c r="O18" s="420"/>
      <c r="AX18" s="421" t="s">
        <v>111</v>
      </c>
      <c r="CB18" s="348"/>
      <c r="CC18" s="419"/>
      <c r="CD18" s="342"/>
      <c r="CE18" s="342"/>
      <c r="CF18" s="348"/>
      <c r="CG18" s="419"/>
    </row>
    <row r="19" spans="4:85" ht="18" customHeight="1">
      <c r="D19" s="422"/>
      <c r="E19" s="423"/>
      <c r="F19" s="342"/>
      <c r="G19" s="342"/>
      <c r="H19" s="422"/>
      <c r="I19" s="424"/>
      <c r="O19" s="425"/>
      <c r="AV19" s="1"/>
      <c r="AW19" s="1"/>
      <c r="CB19" s="422"/>
      <c r="CC19" s="423"/>
      <c r="CD19" s="342"/>
      <c r="CE19" s="342"/>
      <c r="CF19" s="422"/>
      <c r="CG19" s="424"/>
    </row>
    <row r="20" spans="4:85" ht="18" customHeight="1">
      <c r="D20" s="422"/>
      <c r="E20" s="423"/>
      <c r="F20" s="342"/>
      <c r="G20" s="342"/>
      <c r="H20" s="422"/>
      <c r="I20" s="424"/>
      <c r="O20" s="425"/>
      <c r="BF20" s="1"/>
      <c r="BG20" s="1"/>
      <c r="CB20" s="422"/>
      <c r="CC20" s="423"/>
      <c r="CD20" s="342"/>
      <c r="CE20" s="342"/>
      <c r="CF20" s="422"/>
      <c r="CG20" s="424"/>
    </row>
    <row r="21" spans="4:85" ht="18" customHeight="1">
      <c r="D21" s="426"/>
      <c r="E21" s="427"/>
      <c r="F21" s="342"/>
      <c r="G21" s="342"/>
      <c r="H21" s="426"/>
      <c r="I21" s="427"/>
      <c r="CB21" s="422"/>
      <c r="CC21" s="423"/>
      <c r="CD21" s="342"/>
      <c r="CE21" s="342"/>
      <c r="CF21" s="422"/>
      <c r="CG21" s="424"/>
    </row>
    <row r="22" spans="4:85" ht="18" customHeight="1">
      <c r="D22" s="342"/>
      <c r="E22" s="342"/>
      <c r="F22" s="342"/>
      <c r="G22" s="342"/>
      <c r="H22" s="342"/>
      <c r="I22" s="342"/>
      <c r="AI22" s="1"/>
      <c r="AJ22" s="1"/>
      <c r="AL22" s="1"/>
      <c r="BH22" s="1"/>
      <c r="BO22" s="1"/>
      <c r="BP22" s="1"/>
      <c r="CA22" s="428"/>
      <c r="CB22" s="426"/>
      <c r="CC22" s="428"/>
      <c r="CD22" s="342"/>
      <c r="CE22" s="342"/>
      <c r="CF22" s="426"/>
      <c r="CG22" s="427"/>
    </row>
    <row r="23" spans="22:88" ht="18" customHeight="1">
      <c r="V23" s="1"/>
      <c r="X23" s="1"/>
      <c r="Y23" s="1"/>
      <c r="AJ23" s="1"/>
      <c r="AK23" s="429"/>
      <c r="AL23" s="1"/>
      <c r="BH23" s="1"/>
      <c r="BI23" s="430"/>
      <c r="BX23" s="1"/>
      <c r="BY23" s="1"/>
      <c r="BZ23" s="1"/>
      <c r="CA23" s="1"/>
      <c r="CB23" s="342"/>
      <c r="CC23" s="342"/>
      <c r="CD23" s="342"/>
      <c r="CE23" s="342"/>
      <c r="CF23" s="342"/>
      <c r="CG23" s="342"/>
      <c r="CH23" s="415"/>
      <c r="CI23" s="415"/>
      <c r="CJ23" s="415"/>
    </row>
    <row r="24" spans="20:88" ht="18" customHeight="1"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429"/>
      <c r="AJ24" s="431" t="s">
        <v>56</v>
      </c>
      <c r="AK24" s="432" t="s">
        <v>101</v>
      </c>
      <c r="AL24" s="1"/>
      <c r="AM24" s="1"/>
      <c r="AN24" s="1"/>
      <c r="AO24" s="1"/>
      <c r="AP24" s="1"/>
      <c r="AQ24" s="1"/>
      <c r="AY24" s="173">
        <v>102.242</v>
      </c>
      <c r="BB24" s="1"/>
      <c r="BC24" s="1"/>
      <c r="BD24" s="1"/>
      <c r="BF24" s="1"/>
      <c r="BG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  <c r="BX24" s="1"/>
      <c r="CE24" s="433"/>
      <c r="CF24" s="415"/>
      <c r="CG24" s="415"/>
      <c r="CH24" s="415"/>
      <c r="CI24" s="415"/>
      <c r="CJ24" s="415"/>
    </row>
    <row r="25" spans="7:88" ht="18" customHeight="1">
      <c r="G25" s="416"/>
      <c r="P25" s="434"/>
      <c r="AA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R25" s="1"/>
      <c r="AS25" s="1"/>
      <c r="BE25" s="162"/>
      <c r="BP25" s="2"/>
      <c r="BR25" s="1"/>
      <c r="BS25" s="1"/>
      <c r="BT25" s="1"/>
      <c r="BV25" s="1"/>
      <c r="BY25" s="1"/>
      <c r="BZ25" s="1"/>
      <c r="CA25" s="416"/>
      <c r="CE25" s="415"/>
      <c r="CF25" s="415"/>
      <c r="CG25" s="415"/>
      <c r="CH25" s="415"/>
      <c r="CI25" s="415"/>
      <c r="CJ25" s="415"/>
    </row>
    <row r="26" spans="10:88" ht="18" customHeight="1">
      <c r="J26" s="435"/>
      <c r="K26" s="436"/>
      <c r="L26" s="435"/>
      <c r="S26" s="1"/>
      <c r="T26" s="1"/>
      <c r="AA26" s="437"/>
      <c r="AE26" s="1"/>
      <c r="AG26" s="1"/>
      <c r="AI26" s="1"/>
      <c r="AJ26" s="431" t="s">
        <v>44</v>
      </c>
      <c r="AK26" s="438" t="s">
        <v>99</v>
      </c>
      <c r="AL26" s="1"/>
      <c r="BB26" s="435"/>
      <c r="BD26" s="435"/>
      <c r="BH26" s="1"/>
      <c r="BI26" s="1"/>
      <c r="BR26" s="1"/>
      <c r="BS26" s="1"/>
      <c r="BT26" s="1"/>
      <c r="BV26" s="1"/>
      <c r="BY26" s="1"/>
      <c r="BZ26" s="1"/>
      <c r="CE26" s="415"/>
      <c r="CF26" s="415"/>
      <c r="CG26" s="415"/>
      <c r="CH26" s="415"/>
      <c r="CI26" s="415"/>
      <c r="CJ26" s="415"/>
    </row>
    <row r="27" spans="1:89" ht="18" customHeight="1">
      <c r="A27" s="5"/>
      <c r="C27" s="1"/>
      <c r="E27" s="439"/>
      <c r="J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40">
        <v>2</v>
      </c>
      <c r="AJ27" s="441"/>
      <c r="AK27" s="440">
        <v>5</v>
      </c>
      <c r="AM27" s="1"/>
      <c r="AN27" s="1"/>
      <c r="AO27" s="1"/>
      <c r="AP27" s="1"/>
      <c r="AQ27" s="1"/>
      <c r="AS27" s="1"/>
      <c r="BB27" s="1"/>
      <c r="BC27" s="1"/>
      <c r="BD27" s="1"/>
      <c r="BE27" s="1"/>
      <c r="BF27" s="1"/>
      <c r="BG27" s="1"/>
      <c r="BH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42">
        <v>102.535</v>
      </c>
      <c r="CA27" s="174"/>
      <c r="CF27" s="1"/>
      <c r="CK27" s="5"/>
    </row>
    <row r="28" spans="1:85" ht="18" customHeight="1">
      <c r="A28" s="5"/>
      <c r="M28" s="1"/>
      <c r="P28" s="1"/>
      <c r="R28" s="162"/>
      <c r="S28" s="434"/>
      <c r="AA28" s="1"/>
      <c r="AD28" s="1"/>
      <c r="AE28" s="1"/>
      <c r="AF28" s="1"/>
      <c r="AG28" s="1"/>
      <c r="AK28" s="1"/>
      <c r="AL28" s="437"/>
      <c r="AR28" s="1"/>
      <c r="AS28" s="1"/>
      <c r="BG28" s="1"/>
      <c r="BH28" s="1"/>
      <c r="BI28" s="1"/>
      <c r="BO28" s="1"/>
      <c r="BS28" s="1"/>
      <c r="BV28" s="1"/>
      <c r="CA28" s="443"/>
      <c r="CD28" s="1"/>
      <c r="CG28" s="1"/>
    </row>
    <row r="29" spans="1:89" ht="18" customHeight="1">
      <c r="A29" s="5"/>
      <c r="M29" s="435"/>
      <c r="N29" s="435"/>
      <c r="O29" s="435"/>
      <c r="Q29" s="1"/>
      <c r="X29" s="437"/>
      <c r="AD29" s="1"/>
      <c r="AE29" s="1"/>
      <c r="AF29" s="1"/>
      <c r="AG29" s="1"/>
      <c r="AK29" s="172" t="s">
        <v>46</v>
      </c>
      <c r="BH29" s="1"/>
      <c r="BI29" s="1"/>
      <c r="BT29" s="1"/>
      <c r="BW29" s="444"/>
      <c r="BX29" s="435"/>
      <c r="BY29" s="445" t="s">
        <v>100</v>
      </c>
      <c r="CA29" s="174"/>
      <c r="CH29" s="157" t="s">
        <v>33</v>
      </c>
      <c r="CK29" s="5"/>
    </row>
    <row r="30" spans="13:85" ht="18" customHeight="1">
      <c r="M30" s="435" t="s">
        <v>112</v>
      </c>
      <c r="N30" s="1"/>
      <c r="O30" s="1"/>
      <c r="Q30" s="1"/>
      <c r="R30" s="1"/>
      <c r="U30" s="1"/>
      <c r="W30" s="1"/>
      <c r="Y30" s="1"/>
      <c r="AA30" s="435">
        <v>1</v>
      </c>
      <c r="AD30" s="1"/>
      <c r="AE30" s="1"/>
      <c r="AF30" s="1"/>
      <c r="AS30" s="1"/>
      <c r="BH30" s="1"/>
      <c r="BN30" s="1"/>
      <c r="BO30" s="1"/>
      <c r="BP30" s="1"/>
      <c r="BR30" s="1"/>
      <c r="BS30" s="446"/>
      <c r="BT30" s="1"/>
      <c r="BU30" s="1"/>
      <c r="BV30" s="1"/>
      <c r="BW30" s="1"/>
      <c r="BX30" s="1"/>
      <c r="BY30" s="1"/>
      <c r="CA30" s="420"/>
      <c r="CD30" s="1"/>
      <c r="CG30" s="1"/>
    </row>
    <row r="31" spans="2:88" ht="18" customHeight="1">
      <c r="B31" s="5"/>
      <c r="M31" s="1"/>
      <c r="U31" s="1"/>
      <c r="AA31" s="1"/>
      <c r="AD31" s="1"/>
      <c r="AE31" s="1"/>
      <c r="AF31" s="1"/>
      <c r="AG31" s="1"/>
      <c r="AH31" s="2"/>
      <c r="AI31" s="1"/>
      <c r="AO31" s="447"/>
      <c r="AS31" s="2"/>
      <c r="BH31" s="1"/>
      <c r="BO31" s="1"/>
      <c r="BR31" s="1"/>
      <c r="BS31" s="446"/>
      <c r="BW31" s="435"/>
      <c r="BX31" s="1"/>
      <c r="BY31" s="435"/>
      <c r="CA31" s="425"/>
      <c r="CD31" s="1"/>
      <c r="CJ31" s="5"/>
    </row>
    <row r="32" spans="16:85" ht="18" customHeight="1">
      <c r="P32" s="1"/>
      <c r="R32" s="1"/>
      <c r="S32" s="1"/>
      <c r="T32" s="1"/>
      <c r="AD32" s="1"/>
      <c r="AE32" s="1"/>
      <c r="AF32" s="435">
        <v>3</v>
      </c>
      <c r="AG32" s="1"/>
      <c r="AH32" s="2"/>
      <c r="AI32" s="1"/>
      <c r="AP32" s="162" t="s">
        <v>47</v>
      </c>
      <c r="AR32" s="1"/>
      <c r="AS32" s="1"/>
      <c r="BE32" s="1"/>
      <c r="BF32" s="1"/>
      <c r="BH32" s="1"/>
      <c r="BI32" s="1"/>
      <c r="BM32" s="1"/>
      <c r="BN32" s="1"/>
      <c r="BO32" s="1"/>
      <c r="BR32" s="448"/>
      <c r="BU32" s="1"/>
      <c r="BV32" s="1"/>
      <c r="BW32" s="1"/>
      <c r="BX32" s="435">
        <v>7</v>
      </c>
      <c r="CA32" s="449"/>
      <c r="CG32" s="450"/>
    </row>
    <row r="33" spans="4:75" ht="18" customHeight="1">
      <c r="D33" s="161" t="s">
        <v>30</v>
      </c>
      <c r="Z33" s="1"/>
      <c r="AA33" s="425" t="s">
        <v>94</v>
      </c>
      <c r="AF33" s="1"/>
      <c r="AR33" s="1"/>
      <c r="AS33" s="1"/>
      <c r="BF33" s="1"/>
      <c r="BG33" s="1"/>
      <c r="BH33" s="1"/>
      <c r="BI33" s="1"/>
      <c r="BK33" s="1"/>
      <c r="BN33" s="1"/>
      <c r="BO33" s="1"/>
      <c r="BQ33" s="1"/>
      <c r="BR33" s="1"/>
      <c r="BS33" s="448" t="s">
        <v>48</v>
      </c>
      <c r="BT33" s="1"/>
      <c r="BU33" s="1"/>
      <c r="BV33" s="1"/>
      <c r="BW33" s="1"/>
    </row>
    <row r="34" spans="20:72" ht="18" customHeight="1">
      <c r="T34" s="420" t="s">
        <v>113</v>
      </c>
      <c r="X34" s="451"/>
      <c r="Z34" s="452"/>
      <c r="AJ34" s="1"/>
      <c r="AK34" s="453"/>
      <c r="AR34" s="1"/>
      <c r="AS34" s="1"/>
      <c r="BO34" s="452"/>
      <c r="BP34" s="1"/>
      <c r="BQ34" s="1"/>
      <c r="BR34" s="1"/>
      <c r="BT34" s="1"/>
    </row>
    <row r="35" spans="17:74" ht="18" customHeight="1">
      <c r="Q35" s="454" t="s">
        <v>114</v>
      </c>
      <c r="T35" s="425" t="s">
        <v>115</v>
      </c>
      <c r="AJ35" s="435">
        <v>4</v>
      </c>
      <c r="AP35" s="162" t="s">
        <v>51</v>
      </c>
      <c r="BK35" s="455"/>
      <c r="BT35" s="435">
        <v>6</v>
      </c>
      <c r="BV35" s="456"/>
    </row>
    <row r="36" spans="33:67" ht="18" customHeight="1">
      <c r="AG36" s="1"/>
      <c r="AW36" s="1"/>
      <c r="BK36" s="455"/>
      <c r="BO36" s="448" t="s">
        <v>96</v>
      </c>
    </row>
    <row r="37" spans="24:49" ht="18" customHeight="1">
      <c r="X37" s="433" t="s">
        <v>116</v>
      </c>
      <c r="AI37" s="175"/>
      <c r="AR37" s="1"/>
      <c r="AS37" s="1"/>
      <c r="AW37" s="457"/>
    </row>
    <row r="38" spans="47:76" ht="18" customHeight="1">
      <c r="AU38" s="458"/>
      <c r="BO38" s="162" t="s">
        <v>103</v>
      </c>
      <c r="BT38" s="1"/>
      <c r="BX38" s="1"/>
    </row>
    <row r="39" ht="18" customHeight="1"/>
    <row r="40" ht="18" customHeight="1"/>
    <row r="41" ht="18" customHeight="1"/>
    <row r="42" spans="33:47" ht="18" customHeight="1">
      <c r="AG42" s="1"/>
      <c r="AI42" s="1"/>
      <c r="AK42" s="1"/>
      <c r="AL42" s="1"/>
      <c r="AU42" s="1"/>
    </row>
    <row r="43" ht="18" customHeight="1"/>
    <row r="44" ht="18" customHeight="1"/>
    <row r="45" spans="70:81" ht="18" customHeight="1">
      <c r="BR45" s="416"/>
      <c r="BS45" s="416"/>
      <c r="BT45" s="416"/>
      <c r="BU45" s="416"/>
      <c r="BV45" s="416"/>
      <c r="BW45" s="416"/>
      <c r="BX45" s="416"/>
      <c r="BY45" s="416"/>
      <c r="BZ45" s="416"/>
      <c r="CA45" s="416"/>
      <c r="CB45" s="416"/>
      <c r="CC45" s="416"/>
    </row>
    <row r="46" spans="21:82" ht="18" customHeight="1" thickBot="1">
      <c r="U46" s="8"/>
      <c r="AA46" s="8"/>
      <c r="AB46" s="8"/>
      <c r="AC46" s="8"/>
      <c r="AS46" s="459" t="s">
        <v>117</v>
      </c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6"/>
    </row>
    <row r="47" spans="2:88" ht="21" customHeight="1" thickBot="1">
      <c r="B47" s="460" t="s">
        <v>61</v>
      </c>
      <c r="C47" s="461" t="s">
        <v>62</v>
      </c>
      <c r="D47" s="461" t="s">
        <v>63</v>
      </c>
      <c r="E47" s="461" t="s">
        <v>64</v>
      </c>
      <c r="F47" s="462" t="s">
        <v>65</v>
      </c>
      <c r="G47" s="463"/>
      <c r="H47" s="461" t="s">
        <v>61</v>
      </c>
      <c r="I47" s="461" t="s">
        <v>62</v>
      </c>
      <c r="J47" s="464" t="s">
        <v>65</v>
      </c>
      <c r="L47" s="460" t="s">
        <v>61</v>
      </c>
      <c r="M47" s="461" t="s">
        <v>62</v>
      </c>
      <c r="N47" s="461" t="s">
        <v>63</v>
      </c>
      <c r="O47" s="461" t="s">
        <v>64</v>
      </c>
      <c r="P47" s="465" t="s">
        <v>65</v>
      </c>
      <c r="Q47" s="466"/>
      <c r="R47" s="467" t="s">
        <v>118</v>
      </c>
      <c r="S47" s="467"/>
      <c r="T47" s="467"/>
      <c r="U47" s="467"/>
      <c r="V47" s="467"/>
      <c r="W47" s="468"/>
      <c r="AS47" s="469" t="s">
        <v>119</v>
      </c>
      <c r="BR47" s="356"/>
      <c r="BS47" s="356"/>
      <c r="BT47" s="356"/>
      <c r="BU47" s="356"/>
      <c r="BV47" s="356"/>
      <c r="BW47" s="348"/>
      <c r="BX47" s="356"/>
      <c r="BY47" s="356"/>
      <c r="BZ47" s="356"/>
      <c r="CA47" s="356"/>
      <c r="CB47" s="460" t="s">
        <v>61</v>
      </c>
      <c r="CC47" s="461" t="s">
        <v>62</v>
      </c>
      <c r="CD47" s="462" t="s">
        <v>65</v>
      </c>
      <c r="CE47" s="470"/>
      <c r="CF47" s="461" t="s">
        <v>61</v>
      </c>
      <c r="CG47" s="461" t="s">
        <v>62</v>
      </c>
      <c r="CH47" s="461" t="s">
        <v>63</v>
      </c>
      <c r="CI47" s="461" t="s">
        <v>64</v>
      </c>
      <c r="CJ47" s="471" t="s">
        <v>65</v>
      </c>
    </row>
    <row r="48" spans="2:88" ht="21" customHeight="1" thickTop="1">
      <c r="B48" s="472"/>
      <c r="C48" s="331"/>
      <c r="D48" s="335"/>
      <c r="E48" s="331"/>
      <c r="F48" s="335" t="s">
        <v>88</v>
      </c>
      <c r="G48" s="331"/>
      <c r="H48" s="331"/>
      <c r="I48" s="335"/>
      <c r="J48" s="332"/>
      <c r="L48" s="334"/>
      <c r="M48" s="331"/>
      <c r="N48" s="331"/>
      <c r="O48" s="331"/>
      <c r="P48" s="330" t="s">
        <v>120</v>
      </c>
      <c r="Q48" s="330"/>
      <c r="R48" s="330"/>
      <c r="S48" s="330"/>
      <c r="T48" s="331"/>
      <c r="U48" s="331"/>
      <c r="V48" s="331"/>
      <c r="W48" s="332"/>
      <c r="AS48" s="469" t="s">
        <v>121</v>
      </c>
      <c r="BR48" s="342"/>
      <c r="BS48" s="342"/>
      <c r="BT48" s="342"/>
      <c r="BU48" s="342"/>
      <c r="BV48" s="356"/>
      <c r="BW48" s="356"/>
      <c r="BX48" s="356"/>
      <c r="BY48" s="356"/>
      <c r="BZ48" s="342"/>
      <c r="CA48" s="342"/>
      <c r="CB48" s="334"/>
      <c r="CC48" s="335"/>
      <c r="CD48" s="331"/>
      <c r="CE48" s="335"/>
      <c r="CF48" s="335" t="s">
        <v>88</v>
      </c>
      <c r="CG48" s="331"/>
      <c r="CH48" s="335"/>
      <c r="CI48" s="331"/>
      <c r="CJ48" s="473"/>
    </row>
    <row r="49" spans="2:88" ht="21" customHeight="1">
      <c r="B49" s="474"/>
      <c r="C49" s="475"/>
      <c r="D49" s="475"/>
      <c r="E49" s="475"/>
      <c r="F49" s="476"/>
      <c r="G49" s="477"/>
      <c r="H49" s="475"/>
      <c r="I49" s="475"/>
      <c r="J49" s="478"/>
      <c r="L49" s="479"/>
      <c r="M49" s="480"/>
      <c r="N49" s="481"/>
      <c r="O49" s="480"/>
      <c r="P49" s="482"/>
      <c r="Q49" s="483"/>
      <c r="R49" s="8"/>
      <c r="S49" s="8"/>
      <c r="T49" s="8"/>
      <c r="U49" s="484"/>
      <c r="V49" s="8"/>
      <c r="W49" s="485"/>
      <c r="BR49" s="486"/>
      <c r="BS49" s="487"/>
      <c r="BT49" s="488"/>
      <c r="BU49" s="487"/>
      <c r="BV49" s="348"/>
      <c r="BW49" s="489"/>
      <c r="BX49" s="416"/>
      <c r="BY49" s="416"/>
      <c r="BZ49" s="416"/>
      <c r="CA49" s="416"/>
      <c r="CB49" s="474"/>
      <c r="CC49" s="475"/>
      <c r="CD49" s="476"/>
      <c r="CE49" s="490"/>
      <c r="CF49" s="475"/>
      <c r="CG49" s="475"/>
      <c r="CH49" s="475"/>
      <c r="CI49" s="475"/>
      <c r="CJ49" s="491"/>
    </row>
    <row r="50" spans="2:88" ht="21" customHeight="1">
      <c r="B50" s="492"/>
      <c r="C50" s="493"/>
      <c r="D50" s="475"/>
      <c r="E50" s="494"/>
      <c r="F50" s="495"/>
      <c r="G50" s="496"/>
      <c r="H50" s="497">
        <v>2</v>
      </c>
      <c r="I50" s="480">
        <v>102.022</v>
      </c>
      <c r="J50" s="498" t="s">
        <v>122</v>
      </c>
      <c r="L50" s="499" t="s">
        <v>112</v>
      </c>
      <c r="M50" s="500">
        <v>101.796</v>
      </c>
      <c r="N50" s="481">
        <v>37</v>
      </c>
      <c r="O50" s="480">
        <f>M50+N50*0.001</f>
        <v>101.83300000000001</v>
      </c>
      <c r="P50" s="482" t="s">
        <v>123</v>
      </c>
      <c r="Q50" s="483" t="s">
        <v>124</v>
      </c>
      <c r="R50" s="8"/>
      <c r="S50" s="8"/>
      <c r="T50" s="8"/>
      <c r="U50" s="8"/>
      <c r="V50" s="8"/>
      <c r="W50" s="485"/>
      <c r="AS50" s="501" t="s">
        <v>125</v>
      </c>
      <c r="BR50" s="502"/>
      <c r="BS50" s="503"/>
      <c r="BT50" s="488"/>
      <c r="BU50" s="487"/>
      <c r="BV50" s="348"/>
      <c r="BW50" s="489"/>
      <c r="BX50" s="416"/>
      <c r="BY50" s="416"/>
      <c r="BZ50" s="416"/>
      <c r="CA50" s="416"/>
      <c r="CB50" s="504"/>
      <c r="CC50" s="371"/>
      <c r="CD50" s="505"/>
      <c r="CE50" s="506"/>
      <c r="CF50" s="507"/>
      <c r="CG50" s="371"/>
      <c r="CH50" s="481"/>
      <c r="CI50" s="480"/>
      <c r="CJ50" s="350"/>
    </row>
    <row r="51" spans="2:88" ht="21" customHeight="1">
      <c r="B51" s="504">
        <v>1</v>
      </c>
      <c r="C51" s="371">
        <v>101.96</v>
      </c>
      <c r="D51" s="481">
        <v>51</v>
      </c>
      <c r="E51" s="480">
        <f>C51+D51*0.001</f>
        <v>102.011</v>
      </c>
      <c r="F51" s="505" t="s">
        <v>122</v>
      </c>
      <c r="G51" s="496"/>
      <c r="H51" s="507">
        <v>3</v>
      </c>
      <c r="I51" s="371">
        <v>102.024</v>
      </c>
      <c r="J51" s="498" t="s">
        <v>122</v>
      </c>
      <c r="L51" s="504"/>
      <c r="M51" s="371"/>
      <c r="N51" s="481"/>
      <c r="O51" s="480"/>
      <c r="P51" s="482"/>
      <c r="Q51" s="483" t="s">
        <v>126</v>
      </c>
      <c r="R51" s="8"/>
      <c r="S51" s="8"/>
      <c r="T51" s="8"/>
      <c r="U51" s="8"/>
      <c r="V51" s="8"/>
      <c r="W51" s="485"/>
      <c r="AS51" s="469" t="s">
        <v>127</v>
      </c>
      <c r="BR51" s="508"/>
      <c r="BS51" s="423"/>
      <c r="BT51" s="488"/>
      <c r="BU51" s="487"/>
      <c r="BV51" s="348"/>
      <c r="BW51" s="489"/>
      <c r="BX51" s="416"/>
      <c r="BY51" s="416"/>
      <c r="BZ51" s="416"/>
      <c r="CA51" s="416"/>
      <c r="CB51" s="504">
        <v>6</v>
      </c>
      <c r="CC51" s="371">
        <v>102.49</v>
      </c>
      <c r="CD51" s="505" t="s">
        <v>122</v>
      </c>
      <c r="CE51" s="506"/>
      <c r="CF51" s="509">
        <v>7</v>
      </c>
      <c r="CG51" s="500">
        <v>102.539</v>
      </c>
      <c r="CH51" s="481">
        <v>-37</v>
      </c>
      <c r="CI51" s="480">
        <f>CG51+CH51*0.001</f>
        <v>102.502</v>
      </c>
      <c r="CJ51" s="350" t="s">
        <v>122</v>
      </c>
    </row>
    <row r="52" spans="2:88" ht="21" customHeight="1">
      <c r="B52" s="492"/>
      <c r="C52" s="493"/>
      <c r="D52" s="475"/>
      <c r="E52" s="494"/>
      <c r="F52" s="495"/>
      <c r="G52" s="496"/>
      <c r="H52" s="507">
        <v>4</v>
      </c>
      <c r="I52" s="371">
        <v>102.069</v>
      </c>
      <c r="J52" s="498" t="s">
        <v>122</v>
      </c>
      <c r="L52" s="479">
        <v>5</v>
      </c>
      <c r="M52" s="480">
        <v>102.077</v>
      </c>
      <c r="N52" s="481">
        <v>37</v>
      </c>
      <c r="O52" s="480">
        <f>M52+N52*0.001</f>
        <v>102.114</v>
      </c>
      <c r="P52" s="482" t="s">
        <v>123</v>
      </c>
      <c r="Q52" s="483" t="s">
        <v>128</v>
      </c>
      <c r="R52" s="8"/>
      <c r="S52" s="8"/>
      <c r="T52" s="8"/>
      <c r="U52" s="8"/>
      <c r="V52" s="8"/>
      <c r="W52" s="485"/>
      <c r="AS52" s="469" t="s">
        <v>129</v>
      </c>
      <c r="BR52" s="486"/>
      <c r="BS52" s="487"/>
      <c r="BT52" s="488"/>
      <c r="BU52" s="487"/>
      <c r="BV52" s="348"/>
      <c r="BW52" s="489"/>
      <c r="BX52" s="416"/>
      <c r="BY52" s="416"/>
      <c r="BZ52" s="416"/>
      <c r="CA52" s="416"/>
      <c r="CB52" s="479"/>
      <c r="CC52" s="480"/>
      <c r="CD52" s="505"/>
      <c r="CE52" s="506"/>
      <c r="CF52" s="507"/>
      <c r="CG52" s="371"/>
      <c r="CH52" s="481"/>
      <c r="CI52" s="480"/>
      <c r="CJ52" s="350"/>
    </row>
    <row r="53" spans="2:88" ht="21" customHeight="1" thickBot="1">
      <c r="B53" s="510"/>
      <c r="C53" s="511"/>
      <c r="D53" s="512"/>
      <c r="E53" s="512"/>
      <c r="F53" s="513"/>
      <c r="G53" s="390"/>
      <c r="H53" s="514"/>
      <c r="I53" s="511"/>
      <c r="J53" s="515"/>
      <c r="L53" s="516"/>
      <c r="M53" s="517"/>
      <c r="N53" s="518"/>
      <c r="O53" s="517"/>
      <c r="P53" s="519"/>
      <c r="Q53" s="520"/>
      <c r="R53" s="521"/>
      <c r="S53" s="521"/>
      <c r="T53" s="521"/>
      <c r="U53" s="521"/>
      <c r="V53" s="521"/>
      <c r="W53" s="522"/>
      <c r="AD53" s="36"/>
      <c r="AE53" s="295"/>
      <c r="BG53" s="36"/>
      <c r="BH53" s="295"/>
      <c r="BR53" s="523"/>
      <c r="BS53" s="487"/>
      <c r="BT53" s="488"/>
      <c r="BU53" s="487"/>
      <c r="BV53" s="348"/>
      <c r="BW53" s="524"/>
      <c r="BX53" s="416"/>
      <c r="BY53" s="416"/>
      <c r="BZ53" s="416"/>
      <c r="CA53" s="416"/>
      <c r="CB53" s="510"/>
      <c r="CC53" s="511"/>
      <c r="CD53" s="513"/>
      <c r="CE53" s="525"/>
      <c r="CF53" s="514"/>
      <c r="CG53" s="511"/>
      <c r="CH53" s="512"/>
      <c r="CI53" s="512"/>
      <c r="CJ53" s="387"/>
    </row>
    <row r="54" ht="12.75" customHeight="1">
      <c r="AA54" s="8"/>
    </row>
    <row r="55" ht="12.75" customHeight="1"/>
    <row r="56" ht="12.75">
      <c r="AA56" s="8"/>
    </row>
    <row r="57" spans="27:70" ht="12.75">
      <c r="AA57" s="8"/>
      <c r="BO57" s="8"/>
      <c r="BP57" s="8"/>
      <c r="BQ57" s="8"/>
      <c r="BR57" s="8"/>
    </row>
  </sheetData>
  <sheetProtection password="E755" sheet="1" objects="1" scenarios="1"/>
  <mergeCells count="12">
    <mergeCell ref="P48:S48"/>
    <mergeCell ref="V2:Y2"/>
    <mergeCell ref="BJ3:BK3"/>
    <mergeCell ref="V4:Y4"/>
    <mergeCell ref="R3:S3"/>
    <mergeCell ref="V3:Y3"/>
    <mergeCell ref="AB3:AC3"/>
    <mergeCell ref="R47:V47"/>
    <mergeCell ref="BT3:BU3"/>
    <mergeCell ref="BN4:BQ4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321887" r:id="rId1"/>
    <oleObject progId="Paint.Picture" shapeId="1321888" r:id="rId2"/>
    <oleObject progId="Paint.Picture" shapeId="13218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30" customWidth="1"/>
    <col min="2" max="2" width="11.25390625" style="646" customWidth="1"/>
    <col min="3" max="18" width="11.25390625" style="531" customWidth="1"/>
    <col min="19" max="19" width="4.75390625" style="530" customWidth="1"/>
    <col min="20" max="20" width="1.75390625" style="530" customWidth="1"/>
    <col min="21" max="16384" width="9.125" style="531" customWidth="1"/>
  </cols>
  <sheetData>
    <row r="1" spans="1:20" s="529" customFormat="1" ht="9.75" customHeight="1">
      <c r="A1" s="526"/>
      <c r="B1" s="527"/>
      <c r="C1" s="528"/>
      <c r="D1" s="528"/>
      <c r="E1" s="528"/>
      <c r="F1" s="528"/>
      <c r="G1" s="528"/>
      <c r="H1" s="528"/>
      <c r="I1" s="528"/>
      <c r="J1" s="528"/>
      <c r="K1" s="528"/>
      <c r="L1" s="528"/>
      <c r="S1" s="526"/>
      <c r="T1" s="526"/>
    </row>
    <row r="2" spans="2:18" ht="36" customHeight="1">
      <c r="B2" s="531"/>
      <c r="D2" s="532"/>
      <c r="E2" s="532"/>
      <c r="F2" s="532"/>
      <c r="G2" s="532"/>
      <c r="H2" s="532"/>
      <c r="I2" s="532"/>
      <c r="J2" s="532"/>
      <c r="K2" s="532"/>
      <c r="L2" s="532"/>
      <c r="R2" s="533"/>
    </row>
    <row r="3" spans="2:12" s="530" customFormat="1" ht="18" customHeight="1">
      <c r="B3" s="534"/>
      <c r="C3" s="534"/>
      <c r="D3" s="534"/>
      <c r="J3" s="535"/>
      <c r="K3" s="534"/>
      <c r="L3" s="534"/>
    </row>
    <row r="4" spans="1:22" s="544" customFormat="1" ht="22.5" customHeight="1">
      <c r="A4" s="536"/>
      <c r="B4" s="537" t="s">
        <v>130</v>
      </c>
      <c r="C4" s="538">
        <v>508</v>
      </c>
      <c r="D4" s="539"/>
      <c r="E4" s="536"/>
      <c r="F4" s="536"/>
      <c r="G4" s="536"/>
      <c r="H4" s="536"/>
      <c r="I4" s="539"/>
      <c r="J4" s="333" t="s">
        <v>89</v>
      </c>
      <c r="K4" s="539"/>
      <c r="L4" s="540"/>
      <c r="M4" s="539"/>
      <c r="N4" s="539"/>
      <c r="O4" s="539"/>
      <c r="P4" s="539"/>
      <c r="Q4" s="541" t="s">
        <v>131</v>
      </c>
      <c r="R4" s="542">
        <v>565903</v>
      </c>
      <c r="S4" s="539"/>
      <c r="T4" s="539"/>
      <c r="U4" s="543"/>
      <c r="V4" s="543"/>
    </row>
    <row r="5" spans="2:22" s="545" customFormat="1" ht="18" customHeight="1" thickBot="1">
      <c r="B5" s="546"/>
      <c r="C5" s="547"/>
      <c r="D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</row>
    <row r="6" spans="1:22" s="553" customFormat="1" ht="21" customHeight="1">
      <c r="A6" s="548"/>
      <c r="B6" s="549"/>
      <c r="C6" s="550"/>
      <c r="D6" s="549"/>
      <c r="E6" s="551"/>
      <c r="F6" s="551"/>
      <c r="G6" s="551"/>
      <c r="H6" s="551"/>
      <c r="I6" s="551"/>
      <c r="J6" s="549"/>
      <c r="K6" s="549"/>
      <c r="L6" s="549"/>
      <c r="M6" s="549"/>
      <c r="N6" s="549"/>
      <c r="O6" s="549"/>
      <c r="P6" s="549"/>
      <c r="Q6" s="549"/>
      <c r="R6" s="549"/>
      <c r="S6" s="552"/>
      <c r="T6" s="535"/>
      <c r="U6" s="535"/>
      <c r="V6" s="535"/>
    </row>
    <row r="7" spans="1:21" ht="21" customHeight="1">
      <c r="A7" s="554"/>
      <c r="B7" s="555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7"/>
      <c r="S7" s="558"/>
      <c r="T7" s="534"/>
      <c r="U7" s="532"/>
    </row>
    <row r="8" spans="1:21" ht="24.75" customHeight="1">
      <c r="A8" s="554"/>
      <c r="B8" s="559"/>
      <c r="C8" s="560" t="s">
        <v>132</v>
      </c>
      <c r="D8" s="561"/>
      <c r="E8" s="561"/>
      <c r="F8" s="561"/>
      <c r="G8" s="561"/>
      <c r="H8" s="562"/>
      <c r="I8" s="562"/>
      <c r="J8" s="563" t="s">
        <v>133</v>
      </c>
      <c r="K8" s="562"/>
      <c r="L8" s="562"/>
      <c r="M8" s="561"/>
      <c r="N8" s="561"/>
      <c r="O8" s="561"/>
      <c r="P8" s="561"/>
      <c r="Q8" s="561"/>
      <c r="R8" s="564"/>
      <c r="S8" s="558"/>
      <c r="T8" s="534"/>
      <c r="U8" s="532"/>
    </row>
    <row r="9" spans="1:21" ht="24.75" customHeight="1">
      <c r="A9" s="554"/>
      <c r="B9" s="559"/>
      <c r="C9" s="565" t="s">
        <v>91</v>
      </c>
      <c r="D9" s="561"/>
      <c r="E9" s="561"/>
      <c r="F9" s="561"/>
      <c r="G9" s="561"/>
      <c r="H9" s="561"/>
      <c r="I9" s="561"/>
      <c r="J9" s="566" t="s">
        <v>134</v>
      </c>
      <c r="K9" s="561"/>
      <c r="L9" s="561"/>
      <c r="M9" s="561"/>
      <c r="N9" s="561"/>
      <c r="O9" s="561"/>
      <c r="P9" s="567" t="s">
        <v>135</v>
      </c>
      <c r="Q9" s="567"/>
      <c r="R9" s="568"/>
      <c r="S9" s="558"/>
      <c r="T9" s="534"/>
      <c r="U9" s="532"/>
    </row>
    <row r="10" spans="1:21" ht="24.75" customHeight="1">
      <c r="A10" s="554"/>
      <c r="B10" s="559"/>
      <c r="C10" s="565" t="s">
        <v>97</v>
      </c>
      <c r="D10" s="561"/>
      <c r="E10" s="561"/>
      <c r="F10" s="561"/>
      <c r="G10" s="561"/>
      <c r="H10" s="561"/>
      <c r="I10" s="561"/>
      <c r="J10" s="566" t="s">
        <v>136</v>
      </c>
      <c r="K10" s="561"/>
      <c r="L10" s="561"/>
      <c r="M10" s="561"/>
      <c r="N10" s="561"/>
      <c r="O10" s="561"/>
      <c r="P10" s="567"/>
      <c r="Q10" s="567"/>
      <c r="R10" s="564"/>
      <c r="S10" s="558"/>
      <c r="T10" s="534"/>
      <c r="U10" s="532"/>
    </row>
    <row r="11" spans="1:21" ht="21" customHeight="1">
      <c r="A11" s="554"/>
      <c r="B11" s="569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1"/>
      <c r="S11" s="558"/>
      <c r="T11" s="534"/>
      <c r="U11" s="532"/>
    </row>
    <row r="12" spans="1:21" ht="21" customHeight="1">
      <c r="A12" s="554"/>
      <c r="B12" s="559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4"/>
      <c r="S12" s="558"/>
      <c r="T12" s="534"/>
      <c r="U12" s="532"/>
    </row>
    <row r="13" spans="1:21" ht="21" customHeight="1">
      <c r="A13" s="554"/>
      <c r="B13" s="559"/>
      <c r="C13" s="572" t="s">
        <v>137</v>
      </c>
      <c r="D13" s="561"/>
      <c r="E13" s="561"/>
      <c r="F13" s="561"/>
      <c r="G13" s="573"/>
      <c r="H13" s="573"/>
      <c r="J13" s="573" t="s">
        <v>138</v>
      </c>
      <c r="L13" s="573"/>
      <c r="M13" s="573"/>
      <c r="N13" s="574"/>
      <c r="O13" s="574"/>
      <c r="P13" s="574"/>
      <c r="Q13" s="561"/>
      <c r="R13" s="564"/>
      <c r="S13" s="558"/>
      <c r="T13" s="534"/>
      <c r="U13" s="532"/>
    </row>
    <row r="14" spans="1:21" ht="21" customHeight="1">
      <c r="A14" s="554"/>
      <c r="B14" s="559"/>
      <c r="C14" s="396" t="s">
        <v>139</v>
      </c>
      <c r="D14" s="561"/>
      <c r="E14" s="561"/>
      <c r="F14" s="561"/>
      <c r="G14" s="575"/>
      <c r="H14" s="575"/>
      <c r="J14" s="576">
        <v>102.276</v>
      </c>
      <c r="L14" s="576"/>
      <c r="M14" s="575"/>
      <c r="N14" s="574"/>
      <c r="O14" s="574"/>
      <c r="P14" s="574"/>
      <c r="Q14" s="561"/>
      <c r="R14" s="564"/>
      <c r="S14" s="558"/>
      <c r="T14" s="534"/>
      <c r="U14" s="532"/>
    </row>
    <row r="15" spans="1:21" ht="21" customHeight="1">
      <c r="A15" s="554"/>
      <c r="B15" s="559"/>
      <c r="C15" s="396" t="s">
        <v>140</v>
      </c>
      <c r="D15" s="561"/>
      <c r="E15" s="561"/>
      <c r="F15" s="561"/>
      <c r="G15" s="577"/>
      <c r="H15" s="577"/>
      <c r="J15" s="578" t="s">
        <v>141</v>
      </c>
      <c r="L15" s="579"/>
      <c r="M15" s="577"/>
      <c r="N15" s="561"/>
      <c r="O15" s="577"/>
      <c r="P15" s="561"/>
      <c r="Q15" s="561"/>
      <c r="R15" s="564"/>
      <c r="S15" s="558"/>
      <c r="T15" s="534"/>
      <c r="U15" s="532"/>
    </row>
    <row r="16" spans="1:21" ht="21" customHeight="1">
      <c r="A16" s="554"/>
      <c r="B16" s="569"/>
      <c r="C16" s="570"/>
      <c r="D16" s="570"/>
      <c r="E16" s="570"/>
      <c r="F16" s="570"/>
      <c r="G16" s="570"/>
      <c r="H16" s="570"/>
      <c r="I16" s="570"/>
      <c r="J16" s="580" t="s">
        <v>142</v>
      </c>
      <c r="K16" s="570"/>
      <c r="L16" s="570"/>
      <c r="M16" s="570"/>
      <c r="N16" s="570"/>
      <c r="O16" s="570"/>
      <c r="P16" s="570"/>
      <c r="Q16" s="570"/>
      <c r="R16" s="571"/>
      <c r="S16" s="558"/>
      <c r="T16" s="534"/>
      <c r="U16" s="532"/>
    </row>
    <row r="17" spans="1:21" ht="21" customHeight="1">
      <c r="A17" s="554"/>
      <c r="B17" s="559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4"/>
      <c r="S17" s="558"/>
      <c r="T17" s="534"/>
      <c r="U17" s="532"/>
    </row>
    <row r="18" spans="1:21" ht="21" customHeight="1">
      <c r="A18" s="554"/>
      <c r="B18" s="559"/>
      <c r="C18" s="396" t="s">
        <v>143</v>
      </c>
      <c r="D18" s="561"/>
      <c r="E18" s="561"/>
      <c r="F18" s="561"/>
      <c r="G18" s="561"/>
      <c r="H18" s="561"/>
      <c r="J18" s="581" t="s">
        <v>105</v>
      </c>
      <c r="L18" s="561"/>
      <c r="M18" s="574"/>
      <c r="N18" s="574"/>
      <c r="O18" s="561"/>
      <c r="P18" s="567" t="s">
        <v>144</v>
      </c>
      <c r="Q18" s="567"/>
      <c r="R18" s="564"/>
      <c r="S18" s="558"/>
      <c r="T18" s="534"/>
      <c r="U18" s="532"/>
    </row>
    <row r="19" spans="1:21" ht="21" customHeight="1">
      <c r="A19" s="554"/>
      <c r="B19" s="559"/>
      <c r="C19" s="396" t="s">
        <v>145</v>
      </c>
      <c r="D19" s="561"/>
      <c r="E19" s="561"/>
      <c r="F19" s="561"/>
      <c r="G19" s="561"/>
      <c r="H19" s="561"/>
      <c r="J19" s="582" t="s">
        <v>108</v>
      </c>
      <c r="L19" s="561"/>
      <c r="M19" s="574"/>
      <c r="N19" s="574"/>
      <c r="O19" s="561"/>
      <c r="P19" s="567" t="s">
        <v>146</v>
      </c>
      <c r="Q19" s="567"/>
      <c r="R19" s="564"/>
      <c r="S19" s="558"/>
      <c r="T19" s="534"/>
      <c r="U19" s="532"/>
    </row>
    <row r="20" spans="1:21" ht="21" customHeight="1">
      <c r="A20" s="554"/>
      <c r="B20" s="583"/>
      <c r="C20" s="584"/>
      <c r="D20" s="584"/>
      <c r="E20" s="584"/>
      <c r="F20" s="584"/>
      <c r="G20" s="584"/>
      <c r="H20" s="584"/>
      <c r="I20" s="584"/>
      <c r="J20" s="585"/>
      <c r="K20" s="584"/>
      <c r="L20" s="584"/>
      <c r="M20" s="584"/>
      <c r="N20" s="584"/>
      <c r="O20" s="584"/>
      <c r="P20" s="584"/>
      <c r="Q20" s="584"/>
      <c r="R20" s="586"/>
      <c r="S20" s="558"/>
      <c r="T20" s="534"/>
      <c r="U20" s="532"/>
    </row>
    <row r="21" spans="1:21" ht="21" customHeight="1">
      <c r="A21" s="554"/>
      <c r="B21" s="587"/>
      <c r="C21" s="588"/>
      <c r="D21" s="588"/>
      <c r="E21" s="589"/>
      <c r="F21" s="589"/>
      <c r="G21" s="589"/>
      <c r="H21" s="589"/>
      <c r="I21" s="588"/>
      <c r="J21" s="590"/>
      <c r="K21" s="588"/>
      <c r="L21" s="588"/>
      <c r="M21" s="588"/>
      <c r="N21" s="588"/>
      <c r="O21" s="588"/>
      <c r="P21" s="588"/>
      <c r="Q21" s="588"/>
      <c r="R21" s="588"/>
      <c r="S21" s="558"/>
      <c r="T21" s="534"/>
      <c r="U21" s="532"/>
    </row>
    <row r="22" spans="1:19" ht="30" customHeight="1">
      <c r="A22" s="591"/>
      <c r="B22" s="592"/>
      <c r="C22" s="593"/>
      <c r="D22" s="594" t="s">
        <v>147</v>
      </c>
      <c r="E22" s="595"/>
      <c r="F22" s="595"/>
      <c r="G22" s="595"/>
      <c r="H22" s="593"/>
      <c r="I22" s="596"/>
      <c r="J22" s="597"/>
      <c r="K22" s="592"/>
      <c r="L22" s="593"/>
      <c r="M22" s="594" t="s">
        <v>148</v>
      </c>
      <c r="N22" s="594"/>
      <c r="O22" s="594"/>
      <c r="P22" s="594"/>
      <c r="Q22" s="593"/>
      <c r="R22" s="596"/>
      <c r="S22" s="558"/>
    </row>
    <row r="23" spans="1:20" s="606" customFormat="1" ht="21" customHeight="1" thickBot="1">
      <c r="A23" s="598"/>
      <c r="B23" s="599" t="s">
        <v>61</v>
      </c>
      <c r="C23" s="600" t="s">
        <v>69</v>
      </c>
      <c r="D23" s="600" t="s">
        <v>70</v>
      </c>
      <c r="E23" s="601" t="s">
        <v>71</v>
      </c>
      <c r="F23" s="602" t="s">
        <v>149</v>
      </c>
      <c r="G23" s="603"/>
      <c r="H23" s="603"/>
      <c r="I23" s="604"/>
      <c r="J23" s="597"/>
      <c r="K23" s="599" t="s">
        <v>61</v>
      </c>
      <c r="L23" s="600" t="s">
        <v>69</v>
      </c>
      <c r="M23" s="600" t="s">
        <v>70</v>
      </c>
      <c r="N23" s="601" t="s">
        <v>71</v>
      </c>
      <c r="O23" s="602" t="s">
        <v>149</v>
      </c>
      <c r="P23" s="603"/>
      <c r="Q23" s="603"/>
      <c r="R23" s="604"/>
      <c r="S23" s="605"/>
      <c r="T23" s="530"/>
    </row>
    <row r="24" spans="1:20" s="544" customFormat="1" ht="21" customHeight="1" thickTop="1">
      <c r="A24" s="591"/>
      <c r="B24" s="607"/>
      <c r="C24" s="608"/>
      <c r="D24" s="609"/>
      <c r="E24" s="610"/>
      <c r="F24" s="611"/>
      <c r="G24" s="612"/>
      <c r="H24" s="612"/>
      <c r="I24" s="613"/>
      <c r="J24" s="597"/>
      <c r="K24" s="607"/>
      <c r="L24" s="608"/>
      <c r="M24" s="609"/>
      <c r="N24" s="610"/>
      <c r="O24" s="611"/>
      <c r="P24" s="612"/>
      <c r="Q24" s="612"/>
      <c r="R24" s="613"/>
      <c r="S24" s="558"/>
      <c r="T24" s="530"/>
    </row>
    <row r="25" spans="1:20" s="544" customFormat="1" ht="21" customHeight="1">
      <c r="A25" s="591"/>
      <c r="B25" s="614">
        <v>1</v>
      </c>
      <c r="C25" s="615">
        <v>102.084</v>
      </c>
      <c r="D25" s="615">
        <v>102.478</v>
      </c>
      <c r="E25" s="616">
        <f>(D25-C25)*1000</f>
        <v>393.99999999999125</v>
      </c>
      <c r="F25" s="617" t="s">
        <v>150</v>
      </c>
      <c r="G25" s="618"/>
      <c r="H25" s="618"/>
      <c r="I25" s="619"/>
      <c r="J25" s="597"/>
      <c r="K25" s="614">
        <v>1</v>
      </c>
      <c r="L25" s="620">
        <v>102.146</v>
      </c>
      <c r="M25" s="620">
        <v>102.404</v>
      </c>
      <c r="N25" s="621">
        <f>(M25-L25)*1000</f>
        <v>257.99999999999557</v>
      </c>
      <c r="O25" s="622" t="s">
        <v>151</v>
      </c>
      <c r="P25" s="623"/>
      <c r="Q25" s="623"/>
      <c r="R25" s="624"/>
      <c r="S25" s="558"/>
      <c r="T25" s="530"/>
    </row>
    <row r="26" spans="1:20" s="544" customFormat="1" ht="21" customHeight="1">
      <c r="A26" s="591"/>
      <c r="B26" s="607"/>
      <c r="C26" s="608"/>
      <c r="D26" s="609"/>
      <c r="E26" s="610"/>
      <c r="F26" s="625"/>
      <c r="G26" s="626"/>
      <c r="H26" s="626"/>
      <c r="I26" s="627"/>
      <c r="J26" s="597"/>
      <c r="K26" s="614"/>
      <c r="L26" s="620"/>
      <c r="M26" s="620"/>
      <c r="N26" s="621"/>
      <c r="O26" s="628" t="s">
        <v>152</v>
      </c>
      <c r="P26" s="629"/>
      <c r="Q26" s="629"/>
      <c r="R26" s="630"/>
      <c r="S26" s="558"/>
      <c r="T26" s="530"/>
    </row>
    <row r="27" spans="1:20" s="544" customFormat="1" ht="21" customHeight="1">
      <c r="A27" s="591"/>
      <c r="B27" s="614">
        <v>2</v>
      </c>
      <c r="C27" s="615">
        <v>102.138</v>
      </c>
      <c r="D27" s="615">
        <v>102.429</v>
      </c>
      <c r="E27" s="616">
        <f>(D27-C27)*1000</f>
        <v>290.9999999999968</v>
      </c>
      <c r="F27" s="622" t="s">
        <v>153</v>
      </c>
      <c r="G27" s="623"/>
      <c r="H27" s="623"/>
      <c r="I27" s="624"/>
      <c r="J27" s="597"/>
      <c r="K27" s="607"/>
      <c r="L27" s="608"/>
      <c r="M27" s="609"/>
      <c r="N27" s="610"/>
      <c r="O27" s="628" t="s">
        <v>154</v>
      </c>
      <c r="P27" s="629"/>
      <c r="Q27" s="629"/>
      <c r="R27" s="630"/>
      <c r="S27" s="558"/>
      <c r="T27" s="530"/>
    </row>
    <row r="28" spans="1:20" s="544" customFormat="1" ht="21" customHeight="1">
      <c r="A28" s="591"/>
      <c r="B28" s="631"/>
      <c r="C28" s="632"/>
      <c r="D28" s="615"/>
      <c r="E28" s="616"/>
      <c r="F28" s="625"/>
      <c r="G28" s="626"/>
      <c r="H28" s="626"/>
      <c r="I28" s="627"/>
      <c r="J28" s="597"/>
      <c r="K28" s="614">
        <v>2</v>
      </c>
      <c r="L28" s="620">
        <v>102.146</v>
      </c>
      <c r="M28" s="620">
        <v>102.404</v>
      </c>
      <c r="N28" s="621">
        <f>(M28-L28)*1000</f>
        <v>257.99999999999557</v>
      </c>
      <c r="O28" s="622" t="s">
        <v>155</v>
      </c>
      <c r="P28" s="623"/>
      <c r="Q28" s="623"/>
      <c r="R28" s="624"/>
      <c r="S28" s="558"/>
      <c r="T28" s="530"/>
    </row>
    <row r="29" spans="1:20" s="544" customFormat="1" ht="21" customHeight="1">
      <c r="A29" s="591"/>
      <c r="B29" s="614">
        <v>4</v>
      </c>
      <c r="C29" s="615">
        <v>102.138</v>
      </c>
      <c r="D29" s="615">
        <v>102.429</v>
      </c>
      <c r="E29" s="616">
        <f>(D29-C29)*1000</f>
        <v>290.9999999999968</v>
      </c>
      <c r="F29" s="622" t="s">
        <v>153</v>
      </c>
      <c r="G29" s="623"/>
      <c r="H29" s="623"/>
      <c r="I29" s="624"/>
      <c r="J29" s="597"/>
      <c r="K29" s="607"/>
      <c r="L29" s="608"/>
      <c r="M29" s="609"/>
      <c r="N29" s="610"/>
      <c r="O29" s="628" t="s">
        <v>152</v>
      </c>
      <c r="P29" s="629"/>
      <c r="Q29" s="629"/>
      <c r="R29" s="630"/>
      <c r="S29" s="558"/>
      <c r="T29" s="530"/>
    </row>
    <row r="30" spans="1:20" s="536" customFormat="1" ht="21" customHeight="1">
      <c r="A30" s="591"/>
      <c r="B30" s="633"/>
      <c r="C30" s="634"/>
      <c r="D30" s="635"/>
      <c r="E30" s="636"/>
      <c r="F30" s="637"/>
      <c r="G30" s="638"/>
      <c r="H30" s="638"/>
      <c r="I30" s="639"/>
      <c r="J30" s="597"/>
      <c r="K30" s="633"/>
      <c r="L30" s="634"/>
      <c r="M30" s="635"/>
      <c r="N30" s="636"/>
      <c r="O30" s="640"/>
      <c r="P30" s="641"/>
      <c r="Q30" s="641"/>
      <c r="R30" s="642"/>
      <c r="S30" s="558"/>
      <c r="T30" s="530"/>
    </row>
    <row r="31" spans="1:19" ht="21" customHeight="1" thickBot="1">
      <c r="A31" s="643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5"/>
    </row>
  </sheetData>
  <sheetProtection password="E755" sheet="1" objects="1" scenarios="1"/>
  <mergeCells count="16">
    <mergeCell ref="F25:I25"/>
    <mergeCell ref="F29:I29"/>
    <mergeCell ref="F27:I27"/>
    <mergeCell ref="O25:R25"/>
    <mergeCell ref="O26:R26"/>
    <mergeCell ref="O28:R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2003-05-21T10:09:53Z</cp:lastPrinted>
  <dcterms:created xsi:type="dcterms:W3CDTF">2001-06-06T20:44:28Z</dcterms:created>
  <dcterms:modified xsi:type="dcterms:W3CDTF">2010-02-12T13:24:54Z</dcterms:modified>
  <cp:category/>
  <cp:version/>
  <cp:contentType/>
  <cp:contentStatus/>
</cp:coreProperties>
</file>