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Malá Skála" sheetId="1" r:id="rId1"/>
    <sheet name="Malá Skála - 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<sst xmlns="http://schemas.openxmlformats.org/spreadsheetml/2006/main" count="245" uniqueCount="127">
  <si>
    <t>Železný Brod</t>
  </si>
  <si>
    <t>Turnov</t>
  </si>
  <si>
    <t>Návěstidla</t>
  </si>
  <si>
    <t xml:space="preserve"> Číslo  stavědla</t>
  </si>
  <si>
    <t>565523</t>
  </si>
  <si>
    <t>Vjezdová</t>
  </si>
  <si>
    <t xml:space="preserve">          Km  poloha</t>
  </si>
  <si>
    <t>Km  115,697</t>
  </si>
  <si>
    <t>Př L</t>
  </si>
  <si>
    <t xml:space="preserve">   Typ  zab.  zařízení  :</t>
  </si>
  <si>
    <t>staniční</t>
  </si>
  <si>
    <t>2</t>
  </si>
  <si>
    <t>Mechanické</t>
  </si>
  <si>
    <t>Př S</t>
  </si>
  <si>
    <t>L</t>
  </si>
  <si>
    <t>traťové</t>
  </si>
  <si>
    <t>(II.kat. - rychl.náv.světel.soustava)</t>
  </si>
  <si>
    <t>S</t>
  </si>
  <si>
    <t>Odjezdová</t>
  </si>
  <si>
    <t>Telefonické  dorozumívání  -  D 2</t>
  </si>
  <si>
    <t>E</t>
  </si>
  <si>
    <t>F</t>
  </si>
  <si>
    <t xml:space="preserve">   Způsob  přestavování  výhybek</t>
  </si>
  <si>
    <t>1,3</t>
  </si>
  <si>
    <t>S 1</t>
  </si>
  <si>
    <t xml:space="preserve">   Zjišťování  konce  vlaku</t>
  </si>
  <si>
    <t>zast.</t>
  </si>
  <si>
    <t>40-HP/00</t>
  </si>
  <si>
    <t>Počet  výpravčích  :  1</t>
  </si>
  <si>
    <t>L 1</t>
  </si>
  <si>
    <t>S 2</t>
  </si>
  <si>
    <t>proj.</t>
  </si>
  <si>
    <t>00</t>
  </si>
  <si>
    <t>Počet signalistů : 1 (denní směna)</t>
  </si>
  <si>
    <t>L 2</t>
  </si>
  <si>
    <t xml:space="preserve">   Počet  signalistů  ( vyhybkářů )</t>
  </si>
  <si>
    <t>-</t>
  </si>
  <si>
    <t>Rychlost na/z 1.k.= trať.</t>
  </si>
  <si>
    <t>Rychlost na/z 2.k.= 40 km/h</t>
  </si>
  <si>
    <t xml:space="preserve">  L 2</t>
  </si>
  <si>
    <t>Výhybky</t>
  </si>
  <si>
    <t xml:space="preserve">   Dopravní  koleje</t>
  </si>
  <si>
    <t xml:space="preserve"> Nástupiště u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</si>
  <si>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</si>
  <si>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</si>
  <si>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</si>
  <si>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</si>
  <si>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</si>
  <si>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</si>
  <si>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</si>
  <si>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</si>
  <si>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</si>
  <si>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páka</t>
  </si>
  <si>
    <t>Sena</t>
  </si>
  <si>
    <t>míst.</t>
  </si>
  <si>
    <t>J.Tom</t>
  </si>
  <si>
    <t>VIII/98</t>
  </si>
  <si>
    <t>Směr  :  Železný Brod</t>
  </si>
  <si>
    <t>Návěstidla  -  ŽST</t>
  </si>
  <si>
    <t>Směr  :  Turnov</t>
  </si>
  <si>
    <t>Seřaďovací</t>
  </si>
  <si>
    <t>Obvod  výpravčího</t>
  </si>
  <si>
    <t>Traťové</t>
  </si>
  <si>
    <t>zabezpečovací</t>
  </si>
  <si>
    <t>Automatické  hradlo</t>
  </si>
  <si>
    <t>Kód : 14</t>
  </si>
  <si>
    <t>Stanice  bez</t>
  </si>
  <si>
    <t>SENA</t>
  </si>
  <si>
    <t>JTom</t>
  </si>
  <si>
    <t>Telefonické  dorozumívání</t>
  </si>
  <si>
    <t>Kód : 1</t>
  </si>
  <si>
    <t>zařízení :</t>
  </si>
  <si>
    <t>( bez návěstního bodu )</t>
  </si>
  <si>
    <t>seřaďovacích</t>
  </si>
  <si>
    <t>provoz podle D - 2</t>
  </si>
  <si>
    <t>návěstidel</t>
  </si>
  <si>
    <t>III.  /  2010</t>
  </si>
  <si>
    <t>Zjišťování  konce</t>
  </si>
  <si>
    <t>samočinně činností</t>
  </si>
  <si>
    <t>Vjezdové / odjezdové rychlosti :</t>
  </si>
  <si>
    <t>výpravčí  //  výhybkář *)</t>
  </si>
  <si>
    <t>00 // 41</t>
  </si>
  <si>
    <t>vlaku :</t>
  </si>
  <si>
    <t>zabezpečovacího zařízení</t>
  </si>
  <si>
    <t>v pokračování traťové koleje - rychlost traťová s místním omezením</t>
  </si>
  <si>
    <t>výpravčí</t>
  </si>
  <si>
    <t>při jízdě do odbočky - rychlost 40 km/h</t>
  </si>
  <si>
    <t>* ) = obsazení v době stanovené rozvrhem služby. V době nepřítomnosti přebírá jeho povinnosti výpravčí.</t>
  </si>
  <si>
    <t>115,446</t>
  </si>
  <si>
    <t>Vk 1</t>
  </si>
  <si>
    <t>poznámka</t>
  </si>
  <si>
    <t>Obvod  výhybkáře</t>
  </si>
  <si>
    <t>Obvod  posunu</t>
  </si>
  <si>
    <t>Současné  vlakové  cesty</t>
  </si>
  <si>
    <t>r/z</t>
  </si>
  <si>
    <t xml:space="preserve">  závorníková páka 2/3 je v ÚS</t>
  </si>
  <si>
    <t xml:space="preserve">Vzájemně vyloučeny jsou pouze protisměrné </t>
  </si>
  <si>
    <t>p/z</t>
  </si>
  <si>
    <t>jízdní cesty na tutéž kolej</t>
  </si>
  <si>
    <t>4</t>
  </si>
  <si>
    <t>ručně</t>
  </si>
  <si>
    <t xml:space="preserve">  závorníková páka 4/Vk1 je v ÚS</t>
  </si>
  <si>
    <t>Trať :</t>
  </si>
  <si>
    <t>Ev. č. :</t>
  </si>
  <si>
    <t>Staniční</t>
  </si>
  <si>
    <t>2. kategorie</t>
  </si>
  <si>
    <t>Kód :  2</t>
  </si>
  <si>
    <t>ÚS, samočinný závěr výměn</t>
  </si>
  <si>
    <t>Dopravní kancelář</t>
  </si>
  <si>
    <t>Dopravní stanoviště :</t>
  </si>
  <si>
    <t>( km )</t>
  </si>
  <si>
    <t>Výpravčí  -  1</t>
  </si>
  <si>
    <t>Počet  pracovníků :</t>
  </si>
  <si>
    <t>Výprava vlaků s přepravou cestujících dle čl. 505 ČD D2</t>
  </si>
  <si>
    <t>Výhybkář  -  1 *)</t>
  </si>
  <si>
    <t>Zjišťování</t>
  </si>
  <si>
    <t>zast. - 00 // 41</t>
  </si>
  <si>
    <t>konce  vlaku</t>
  </si>
  <si>
    <t>proj. - 00</t>
  </si>
  <si>
    <t>Dopravní  koleje</t>
  </si>
  <si>
    <t>Nástupiště  u  koleje</t>
  </si>
  <si>
    <t>Poznámka</t>
  </si>
  <si>
    <t>Hlavní  staniční  kolej</t>
  </si>
  <si>
    <t>č. II,  úrovňové, jednostranné vnitřní</t>
  </si>
  <si>
    <t>Tischer - přístup od dopravní kanceláře</t>
  </si>
  <si>
    <t>Vjezd - odjezd - průjezd</t>
  </si>
  <si>
    <t>č. I,  úrovňové, jednostranné vnitřní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</si>
</sst>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6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0"/>
    </font>
    <font>
      <sz val="16"/>
      <name val="Britannic Bold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b/>
      <sz val="14"/>
      <name val="Arial CE"/>
      <family val="0"/>
    </font>
    <font>
      <sz val="12"/>
      <name val="Times New Roman CE"/>
      <family val="1"/>
    </font>
    <font>
      <sz val="22"/>
      <name val="Wingdings"/>
      <family val="0"/>
    </font>
    <font>
      <sz val="11"/>
      <name val="Arial CE"/>
      <family val="2"/>
    </font>
    <font>
      <i/>
      <sz val="12"/>
      <color indexed="12"/>
      <name val="Arial CE"/>
      <family val="2"/>
    </font>
    <font>
      <i/>
      <sz val="12"/>
      <name val="Britannic Bold"/>
      <family val="0"/>
    </font>
    <font>
      <b/>
      <sz val="11"/>
      <color indexed="10"/>
      <name val="Arial CE"/>
      <family val="2"/>
    </font>
    <font>
      <b/>
      <sz val="11"/>
      <name val="Arial CE"/>
      <family val="0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i/>
      <sz val="11"/>
      <color indexed="12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8"/>
      <name val="Britannic Bold"/>
      <family val="2"/>
    </font>
    <font>
      <sz val="12"/>
      <color indexed="10"/>
      <name val="Matura MT Script Capitals"/>
      <family val="4"/>
    </font>
    <font>
      <sz val="12"/>
      <color indexed="10"/>
      <name val="Matura MT Script Capitals"/>
      <family val="4"/>
    </font>
    <font>
      <sz val="12"/>
      <color indexed="10"/>
      <name val="Arial CE"/>
      <family val="2"/>
    </font>
    <font>
      <b/>
      <i/>
      <sz val="12"/>
      <name val="Britannic Bold"/>
      <family val="2"/>
    </font>
    <font>
      <b/>
      <sz val="14"/>
      <name val="Britannic Bold"/>
      <family val="2"/>
    </font>
    <font>
      <b/>
      <sz val="12"/>
      <color indexed="10"/>
      <name val="Arial CE"/>
      <family val="2"/>
    </font>
    <font>
      <b/>
      <sz val="26"/>
      <name val="Times New Roman CE"/>
      <family val="1"/>
    </font>
    <font>
      <sz val="14"/>
      <name val="Britannic Bold"/>
      <family val="0"/>
    </font>
    <font>
      <b/>
      <sz val="16"/>
      <name val="Times New Roman CE"/>
      <family val="1"/>
    </font>
    <font>
      <b/>
      <sz val="16"/>
      <color indexed="10"/>
      <name val="Arial CE"/>
      <family val="2"/>
    </font>
    <font>
      <sz val="10"/>
      <color indexed="10"/>
      <name val="Arial CE"/>
      <family val="2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sz val="11"/>
      <name val="Arial"/>
      <family val="0"/>
    </font>
    <font>
      <b/>
      <sz val="14"/>
      <color indexed="16"/>
      <name val="Arial CE"/>
      <family val="2"/>
    </font>
    <font>
      <sz val="12"/>
      <name val="Arial"/>
      <family val="2"/>
    </font>
    <font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164" fontId="5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0" fontId="4" fillId="0" borderId="9" xfId="0" applyFont="1" applyBorder="1" applyAlignment="1">
      <alignment horizontal="center"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9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9" xfId="0" applyFont="1" applyBorder="1" applyAlignment="1">
      <alignment/>
    </xf>
    <xf numFmtId="164" fontId="7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64" fontId="9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5" xfId="0" applyFont="1" applyBorder="1" applyAlignment="1">
      <alignment/>
    </xf>
    <xf numFmtId="164" fontId="9" fillId="0" borderId="7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10" fillId="0" borderId="13" xfId="0" applyFont="1" applyBorder="1" applyAlignment="1" quotePrefix="1">
      <alignment horizontal="center"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 quotePrefix="1">
      <alignment/>
    </xf>
    <xf numFmtId="0" fontId="10" fillId="0" borderId="13" xfId="0" applyFont="1" applyBorder="1" applyAlignment="1" quotePrefix="1">
      <alignment/>
    </xf>
    <xf numFmtId="0" fontId="0" fillId="0" borderId="14" xfId="0" applyBorder="1" applyAlignment="1">
      <alignment/>
    </xf>
    <xf numFmtId="0" fontId="4" fillId="0" borderId="9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4" fillId="0" borderId="9" xfId="0" applyFont="1" applyBorder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10" xfId="0" applyFont="1" applyBorder="1" applyAlignment="1" quotePrefix="1">
      <alignment/>
    </xf>
    <xf numFmtId="0" fontId="4" fillId="0" borderId="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9" xfId="0" applyFont="1" applyBorder="1" applyAlignment="1" quotePrefix="1">
      <alignment/>
    </xf>
    <xf numFmtId="0" fontId="4" fillId="0" borderId="16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7" fillId="0" borderId="17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 quotePrefix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Font="1" applyBorder="1" applyAlignment="1" quotePrefix="1">
      <alignment/>
    </xf>
    <xf numFmtId="0" fontId="1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5" fillId="0" borderId="21" xfId="0" applyFont="1" applyFill="1" applyBorder="1" applyAlignment="1" quotePrefix="1">
      <alignment horizontal="center"/>
    </xf>
    <xf numFmtId="0" fontId="7" fillId="0" borderId="22" xfId="0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Border="1" applyAlignment="1">
      <alignment/>
    </xf>
    <xf numFmtId="0" fontId="2" fillId="0" borderId="25" xfId="0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0" fillId="2" borderId="29" xfId="0" applyFont="1" applyFill="1" applyBorder="1" applyAlignment="1">
      <alignment/>
    </xf>
    <xf numFmtId="0" fontId="0" fillId="2" borderId="29" xfId="0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0" fillId="3" borderId="27" xfId="0" applyFill="1" applyBorder="1" applyAlignment="1">
      <alignment/>
    </xf>
    <xf numFmtId="0" fontId="0" fillId="3" borderId="29" xfId="0" applyFill="1" applyBorder="1" applyAlignment="1">
      <alignment/>
    </xf>
    <xf numFmtId="0" fontId="20" fillId="3" borderId="29" xfId="0" applyFont="1" applyFill="1" applyBorder="1" applyAlignment="1" quotePrefix="1">
      <alignment horizontal="center"/>
    </xf>
    <xf numFmtId="0" fontId="0" fillId="3" borderId="28" xfId="0" applyFill="1" applyBorder="1" applyAlignment="1">
      <alignment/>
    </xf>
    <xf numFmtId="0" fontId="4" fillId="3" borderId="32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Fill="1" applyAlignment="1">
      <alignment horizontal="left"/>
    </xf>
    <xf numFmtId="0" fontId="22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49" fontId="32" fillId="2" borderId="29" xfId="0" applyNumberFormat="1" applyFont="1" applyFill="1" applyBorder="1" applyAlignment="1">
      <alignment horizontal="center"/>
    </xf>
    <xf numFmtId="164" fontId="33" fillId="2" borderId="17" xfId="0" applyNumberFormat="1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34" fillId="4" borderId="2" xfId="0" applyFont="1" applyFill="1" applyBorder="1" applyAlignment="1">
      <alignment horizontal="center"/>
    </xf>
    <xf numFmtId="0" fontId="35" fillId="5" borderId="7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7" fillId="0" borderId="9" xfId="0" applyFont="1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left"/>
    </xf>
    <xf numFmtId="0" fontId="22" fillId="0" borderId="6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33" xfId="0" applyFont="1" applyBorder="1" applyAlignment="1">
      <alignment/>
    </xf>
    <xf numFmtId="0" fontId="0" fillId="6" borderId="34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2" fillId="6" borderId="34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vertical="center"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39" fillId="4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/>
    </xf>
    <xf numFmtId="0" fontId="27" fillId="5" borderId="1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44" fontId="27" fillId="5" borderId="40" xfId="18" applyFont="1" applyFill="1" applyBorder="1" applyAlignment="1">
      <alignment horizontal="centerContinuous" vertical="center"/>
    </xf>
    <xf numFmtId="44" fontId="27" fillId="5" borderId="2" xfId="18" applyFont="1" applyFill="1" applyBorder="1" applyAlignment="1">
      <alignment horizontal="centerContinuous" vertical="center"/>
    </xf>
    <xf numFmtId="44" fontId="27" fillId="5" borderId="3" xfId="18" applyFont="1" applyFill="1" applyBorder="1" applyAlignment="1">
      <alignment horizontal="centerContinuous" vertical="center"/>
    </xf>
    <xf numFmtId="0" fontId="40" fillId="5" borderId="40" xfId="0" applyFont="1" applyFill="1" applyBorder="1" applyAlignment="1">
      <alignment horizontal="center" vertical="center"/>
    </xf>
    <xf numFmtId="0" fontId="40" fillId="5" borderId="4" xfId="0" applyFont="1" applyFill="1" applyBorder="1" applyAlignment="1">
      <alignment horizontal="center" vertical="center"/>
    </xf>
    <xf numFmtId="0" fontId="40" fillId="5" borderId="1" xfId="0" applyFont="1" applyFill="1" applyBorder="1" applyAlignment="1">
      <alignment horizontal="center" vertical="center"/>
    </xf>
    <xf numFmtId="0" fontId="40" fillId="5" borderId="3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44" fontId="4" fillId="5" borderId="40" xfId="18" applyFont="1" applyFill="1" applyBorder="1" applyAlignment="1">
      <alignment vertical="center"/>
    </xf>
    <xf numFmtId="44" fontId="27" fillId="5" borderId="3" xfId="18" applyFont="1" applyFill="1" applyBorder="1" applyAlignment="1">
      <alignment vertical="center"/>
    </xf>
    <xf numFmtId="0" fontId="27" fillId="5" borderId="40" xfId="0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Continuous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0" fillId="0" borderId="4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43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7" fillId="0" borderId="5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 quotePrefix="1">
      <alignment horizontal="center" vertical="center"/>
    </xf>
    <xf numFmtId="164" fontId="12" fillId="0" borderId="0" xfId="0" applyNumberFormat="1" applyFont="1" applyBorder="1" applyAlignment="1">
      <alignment horizontal="centerContinuous" vertical="center"/>
    </xf>
    <xf numFmtId="164" fontId="12" fillId="0" borderId="10" xfId="0" applyNumberFormat="1" applyFont="1" applyBorder="1" applyAlignment="1">
      <alignment horizontal="centerContinuous" vertical="center"/>
    </xf>
    <xf numFmtId="0" fontId="45" fillId="0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164" fontId="12" fillId="0" borderId="9" xfId="0" applyNumberFormat="1" applyFont="1" applyBorder="1" applyAlignment="1">
      <alignment horizontal="centerContinuous" vertical="center"/>
    </xf>
    <xf numFmtId="164" fontId="12" fillId="0" borderId="11" xfId="0" applyNumberFormat="1" applyFont="1" applyBorder="1" applyAlignment="1">
      <alignment horizontal="centerContinuous" vertical="center"/>
    </xf>
    <xf numFmtId="0" fontId="0" fillId="0" borderId="3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4" fillId="0" borderId="11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7" fillId="0" borderId="5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0" xfId="0" applyNumberFormat="1" applyFont="1" applyBorder="1" applyAlignment="1">
      <alignment horizontal="centerContinuous" vertical="center"/>
    </xf>
    <xf numFmtId="164" fontId="4" fillId="0" borderId="9" xfId="0" applyNumberFormat="1" applyFont="1" applyBorder="1" applyAlignment="1">
      <alignment horizontal="centerContinuous" vertical="center"/>
    </xf>
    <xf numFmtId="164" fontId="4" fillId="0" borderId="11" xfId="0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0" fillId="0" borderId="53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164" fontId="4" fillId="0" borderId="11" xfId="0" applyNumberFormat="1" applyFont="1" applyBorder="1" applyAlignment="1" quotePrefix="1">
      <alignment horizontal="centerContinuous" vertical="center"/>
    </xf>
    <xf numFmtId="164" fontId="9" fillId="0" borderId="10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5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20" applyFont="1" applyAlignment="1">
      <alignment horizontal="center" vertical="center"/>
      <protection/>
    </xf>
    <xf numFmtId="0" fontId="18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21" applyNumberFormat="1" applyFont="1" applyAlignment="1">
      <alignment horizontal="left"/>
      <protection/>
    </xf>
    <xf numFmtId="49" fontId="18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50" fillId="0" borderId="0" xfId="0" applyFont="1" applyAlignment="1">
      <alignment horizontal="center" vertical="center"/>
    </xf>
    <xf numFmtId="164" fontId="0" fillId="0" borderId="0" xfId="21" applyNumberFormat="1" applyFont="1" applyAlignment="1">
      <alignment horizontal="right"/>
      <protection/>
    </xf>
    <xf numFmtId="49" fontId="0" fillId="0" borderId="0" xfId="2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30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51" fillId="0" borderId="0" xfId="0" applyFont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0" fillId="3" borderId="2" xfId="0" applyFont="1" applyFill="1" applyBorder="1" applyAlignment="1">
      <alignment horizontal="centerContinuous" vertical="center"/>
    </xf>
    <xf numFmtId="0" fontId="4" fillId="3" borderId="6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2" fillId="0" borderId="64" xfId="0" applyNumberFormat="1" applyFont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164" fontId="23" fillId="0" borderId="5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/>
    </xf>
    <xf numFmtId="0" fontId="0" fillId="0" borderId="52" xfId="0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3" fillId="0" borderId="64" xfId="0" applyNumberFormat="1" applyFont="1" applyBorder="1" applyAlignment="1">
      <alignment horizontal="center" vertical="center"/>
    </xf>
    <xf numFmtId="49" fontId="54" fillId="0" borderId="64" xfId="0" applyNumberFormat="1" applyFont="1" applyBorder="1" applyAlignment="1">
      <alignment horizontal="center" vertical="center"/>
    </xf>
    <xf numFmtId="164" fontId="2" fillId="0" borderId="53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4" fillId="0" borderId="64" xfId="0" applyNumberFormat="1" applyFont="1" applyBorder="1" applyAlignment="1">
      <alignment horizontal="center" vertical="center"/>
    </xf>
    <xf numFmtId="0" fontId="55" fillId="0" borderId="69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23" fillId="0" borderId="69" xfId="0" applyNumberFormat="1" applyFont="1" applyBorder="1" applyAlignment="1">
      <alignment horizontal="center" vertical="center"/>
    </xf>
    <xf numFmtId="164" fontId="23" fillId="0" borderId="56" xfId="0" applyNumberFormat="1" applyFont="1" applyBorder="1" applyAlignment="1">
      <alignment horizontal="center" vertical="center"/>
    </xf>
    <xf numFmtId="0" fontId="21" fillId="0" borderId="56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72" xfId="0" applyFont="1" applyBorder="1" applyAlignment="1">
      <alignment horizontal="center" vertical="center"/>
    </xf>
    <xf numFmtId="0" fontId="47" fillId="0" borderId="0" xfId="22" applyFont="1" applyAlignment="1">
      <alignment/>
      <protection/>
    </xf>
    <xf numFmtId="0" fontId="47" fillId="0" borderId="0" xfId="22" applyFont="1" applyBorder="1" applyAlignment="1">
      <alignment/>
      <protection/>
    </xf>
    <xf numFmtId="0" fontId="47" fillId="0" borderId="0" xfId="22" applyFont="1" applyBorder="1">
      <alignment/>
      <protection/>
    </xf>
    <xf numFmtId="0" fontId="47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20" fillId="0" borderId="0" xfId="22" applyFont="1" applyAlignment="1">
      <alignment horizontal="right" vertical="center"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20" fillId="0" borderId="0" xfId="22" applyFont="1" applyAlignment="1">
      <alignment vertical="center"/>
      <protection/>
    </xf>
    <xf numFmtId="0" fontId="20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47" fillId="0" borderId="0" xfId="22" applyFont="1" applyAlignment="1">
      <alignment vertical="center"/>
      <protection/>
    </xf>
    <xf numFmtId="0" fontId="47" fillId="0" borderId="0" xfId="22" applyFont="1" applyAlignment="1" quotePrefix="1">
      <alignment vertical="center"/>
      <protection/>
    </xf>
    <xf numFmtId="0" fontId="47" fillId="0" borderId="0" xfId="22" applyFont="1" applyBorder="1" applyAlignment="1">
      <alignment vertical="center"/>
      <protection/>
    </xf>
    <xf numFmtId="0" fontId="0" fillId="6" borderId="27" xfId="22" applyFont="1" applyFill="1" applyBorder="1" applyAlignment="1">
      <alignment vertical="center"/>
      <protection/>
    </xf>
    <xf numFmtId="0" fontId="0" fillId="6" borderId="29" xfId="22" applyFont="1" applyFill="1" applyBorder="1" applyAlignment="1">
      <alignment vertical="center"/>
      <protection/>
    </xf>
    <xf numFmtId="0" fontId="0" fillId="6" borderId="29" xfId="22" applyFont="1" applyFill="1" applyBorder="1" applyAlignment="1" quotePrefix="1">
      <alignment vertical="center"/>
      <protection/>
    </xf>
    <xf numFmtId="164" fontId="0" fillId="6" borderId="29" xfId="22" applyNumberFormat="1" applyFont="1" applyFill="1" applyBorder="1" applyAlignment="1">
      <alignment vertical="center"/>
      <protection/>
    </xf>
    <xf numFmtId="0" fontId="0" fillId="6" borderId="2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9" xfId="22" applyFont="1" applyFill="1" applyBorder="1" applyAlignment="1">
      <alignment vertical="center"/>
      <protection/>
    </xf>
    <xf numFmtId="0" fontId="0" fillId="0" borderId="73" xfId="22" applyFont="1" applyBorder="1">
      <alignment/>
      <protection/>
    </xf>
    <xf numFmtId="0" fontId="0" fillId="0" borderId="51" xfId="22" applyFont="1" applyBorder="1">
      <alignment/>
      <protection/>
    </xf>
    <xf numFmtId="0" fontId="0" fillId="0" borderId="49" xfId="22" applyFont="1" applyBorder="1">
      <alignment/>
      <protection/>
    </xf>
    <xf numFmtId="0" fontId="0" fillId="6" borderId="10" xfId="22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0" xfId="22" applyFont="1" applyFill="1" applyBorder="1">
      <alignment/>
      <protection/>
    </xf>
    <xf numFmtId="0" fontId="0" fillId="3" borderId="0" xfId="22" applyFont="1" applyFill="1" applyBorder="1">
      <alignment/>
      <protection/>
    </xf>
    <xf numFmtId="0" fontId="60" fillId="3" borderId="0" xfId="22" applyFont="1" applyFill="1" applyBorder="1" applyAlignment="1">
      <alignment horizontal="center" vertical="center"/>
      <protection/>
    </xf>
    <xf numFmtId="0" fontId="0" fillId="0" borderId="11" xfId="22" applyFont="1" applyBorder="1">
      <alignment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1" xfId="22" applyBorder="1" applyAlignment="1">
      <alignment vertical="center"/>
      <protection/>
    </xf>
    <xf numFmtId="0" fontId="0" fillId="0" borderId="74" xfId="22" applyFont="1" applyBorder="1">
      <alignment/>
      <protection/>
    </xf>
    <xf numFmtId="0" fontId="0" fillId="0" borderId="75" xfId="22" applyFont="1" applyBorder="1">
      <alignment/>
      <protection/>
    </xf>
    <xf numFmtId="0" fontId="0" fillId="0" borderId="76" xfId="22" applyFont="1" applyBorder="1">
      <alignment/>
      <protection/>
    </xf>
    <xf numFmtId="0" fontId="61" fillId="0" borderId="0" xfId="22" applyFont="1" applyBorder="1" applyAlignment="1">
      <alignment horizontal="center" vertical="center"/>
      <protection/>
    </xf>
    <xf numFmtId="0" fontId="61" fillId="0" borderId="0" xfId="22" applyFont="1" applyFill="1" applyBorder="1" applyAlignment="1">
      <alignment horizontal="center" vertical="center"/>
      <protection/>
    </xf>
    <xf numFmtId="0" fontId="62" fillId="0" borderId="0" xfId="22" applyNumberFormat="1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9" fillId="0" borderId="0" xfId="22" applyFont="1" applyBorder="1" applyAlignment="1">
      <alignment horizontal="center" vertical="center"/>
      <protection/>
    </xf>
    <xf numFmtId="49" fontId="63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3" fillId="0" borderId="75" xfId="22" applyFont="1" applyBorder="1" applyAlignment="1">
      <alignment horizontal="center" vertical="center"/>
      <protection/>
    </xf>
    <xf numFmtId="0" fontId="4" fillId="0" borderId="75" xfId="22" applyFont="1" applyBorder="1" applyAlignment="1">
      <alignment horizontal="center" vertical="center"/>
      <protection/>
    </xf>
    <xf numFmtId="0" fontId="0" fillId="0" borderId="77" xfId="22" applyFont="1" applyBorder="1" applyAlignment="1">
      <alignment horizontal="center"/>
      <protection/>
    </xf>
    <xf numFmtId="0" fontId="10" fillId="0" borderId="0" xfId="22" applyFont="1" applyBorder="1" applyAlignment="1">
      <alignment horizontal="center" vertical="center"/>
      <protection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78" xfId="22" applyFont="1" applyBorder="1">
      <alignment/>
      <protection/>
    </xf>
    <xf numFmtId="0" fontId="0" fillId="0" borderId="7" xfId="22" applyFont="1" applyBorder="1">
      <alignment/>
      <protection/>
    </xf>
    <xf numFmtId="0" fontId="0" fillId="0" borderId="7" xfId="22" applyFont="1" applyBorder="1" applyAlignment="1">
      <alignment horizontal="center"/>
      <protection/>
    </xf>
    <xf numFmtId="0" fontId="0" fillId="0" borderId="8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2" borderId="79" xfId="22" applyFont="1" applyFill="1" applyBorder="1" applyAlignment="1">
      <alignment vertical="center"/>
      <protection/>
    </xf>
    <xf numFmtId="0" fontId="0" fillId="2" borderId="80" xfId="22" applyFont="1" applyFill="1" applyBorder="1" applyAlignment="1">
      <alignment vertical="center"/>
      <protection/>
    </xf>
    <xf numFmtId="0" fontId="64" fillId="2" borderId="80" xfId="22" applyFont="1" applyFill="1" applyBorder="1" applyAlignment="1">
      <alignment horizontal="center" vertical="center"/>
      <protection/>
    </xf>
    <xf numFmtId="0" fontId="64" fillId="2" borderId="80" xfId="22" applyFont="1" applyFill="1" applyBorder="1" applyAlignment="1" quotePrefix="1">
      <alignment horizontal="center" vertical="center"/>
      <protection/>
    </xf>
    <xf numFmtId="0" fontId="0" fillId="2" borderId="81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9" xfId="22" applyFont="1" applyFill="1" applyBorder="1" applyAlignment="1">
      <alignment vertical="center"/>
      <protection/>
    </xf>
    <xf numFmtId="0" fontId="4" fillId="2" borderId="82" xfId="22" applyFont="1" applyFill="1" applyBorder="1" applyAlignment="1">
      <alignment horizontal="center" vertical="center"/>
      <protection/>
    </xf>
    <xf numFmtId="0" fontId="4" fillId="2" borderId="83" xfId="22" applyFont="1" applyFill="1" applyBorder="1" applyAlignment="1">
      <alignment horizontal="center" vertical="center"/>
      <protection/>
    </xf>
    <xf numFmtId="0" fontId="4" fillId="2" borderId="14" xfId="22" applyFont="1" applyFill="1" applyBorder="1" applyAlignment="1">
      <alignment horizontal="center" vertical="center"/>
      <protection/>
    </xf>
    <xf numFmtId="0" fontId="4" fillId="2" borderId="84" xfId="22" applyFont="1" applyFill="1" applyBorder="1" applyAlignment="1">
      <alignment horizontal="center" vertical="center"/>
      <protection/>
    </xf>
    <xf numFmtId="0" fontId="4" fillId="2" borderId="85" xfId="22" applyFont="1" applyFill="1" applyBorder="1" applyAlignment="1">
      <alignment horizontal="center" vertical="center"/>
      <protection/>
    </xf>
    <xf numFmtId="0" fontId="4" fillId="2" borderId="86" xfId="22" applyFont="1" applyFill="1" applyBorder="1" applyAlignment="1">
      <alignment horizontal="center" vertical="center"/>
      <protection/>
    </xf>
    <xf numFmtId="0" fontId="0" fillId="6" borderId="10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64" fontId="0" fillId="0" borderId="53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33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1" xfId="22" applyFont="1" applyBorder="1" applyAlignment="1">
      <alignment vertical="center"/>
      <protection/>
    </xf>
    <xf numFmtId="0" fontId="33" fillId="0" borderId="23" xfId="22" applyNumberFormat="1" applyFont="1" applyBorder="1" applyAlignment="1">
      <alignment horizontal="center" vertical="center"/>
      <protection/>
    </xf>
    <xf numFmtId="164" fontId="65" fillId="0" borderId="53" xfId="22" applyNumberFormat="1" applyFont="1" applyFill="1" applyBorder="1" applyAlignment="1">
      <alignment horizontal="center" vertical="center"/>
      <protection/>
    </xf>
    <xf numFmtId="1" fontId="65" fillId="0" borderId="11" xfId="22" applyNumberFormat="1" applyFont="1" applyFill="1" applyBorder="1" applyAlignment="1">
      <alignment horizontal="center" vertical="center"/>
      <protection/>
    </xf>
    <xf numFmtId="0" fontId="7" fillId="0" borderId="33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11" xfId="22" applyFont="1" applyBorder="1" applyAlignment="1">
      <alignment horizontal="center" vertical="center"/>
      <protection/>
    </xf>
    <xf numFmtId="164" fontId="65" fillId="0" borderId="53" xfId="22" applyNumberFormat="1" applyFont="1" applyBorder="1" applyAlignment="1">
      <alignment horizontal="center" vertical="center"/>
      <protection/>
    </xf>
    <xf numFmtId="1" fontId="65" fillId="0" borderId="11" xfId="22" applyNumberFormat="1" applyFont="1" applyBorder="1" applyAlignment="1">
      <alignment horizontal="center" vertical="center"/>
      <protection/>
    </xf>
    <xf numFmtId="0" fontId="9" fillId="0" borderId="33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4" fillId="0" borderId="33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" vertical="center"/>
      <protection/>
    </xf>
    <xf numFmtId="49" fontId="0" fillId="0" borderId="87" xfId="22" applyNumberFormat="1" applyFont="1" applyBorder="1" applyAlignment="1">
      <alignment vertical="center"/>
      <protection/>
    </xf>
    <xf numFmtId="164" fontId="0" fillId="0" borderId="88" xfId="22" applyNumberFormat="1" applyFont="1" applyBorder="1" applyAlignment="1">
      <alignment vertical="center"/>
      <protection/>
    </xf>
    <xf numFmtId="164" fontId="0" fillId="0" borderId="88" xfId="22" applyNumberFormat="1" applyFont="1" applyBorder="1" applyAlignment="1">
      <alignment vertical="center"/>
      <protection/>
    </xf>
    <xf numFmtId="1" fontId="0" fillId="0" borderId="8" xfId="22" applyNumberFormat="1" applyFont="1" applyBorder="1" applyAlignment="1">
      <alignment vertical="center"/>
      <protection/>
    </xf>
    <xf numFmtId="1" fontId="0" fillId="0" borderId="78" xfId="22" applyNumberFormat="1" applyFont="1" applyBorder="1" applyAlignment="1">
      <alignment vertical="center"/>
      <protection/>
    </xf>
    <xf numFmtId="1" fontId="0" fillId="0" borderId="7" xfId="22" applyNumberFormat="1" applyFont="1" applyBorder="1" applyAlignment="1">
      <alignment vertical="center"/>
      <protection/>
    </xf>
    <xf numFmtId="0" fontId="0" fillId="0" borderId="8" xfId="22" applyFont="1" applyBorder="1" applyAlignment="1">
      <alignment vertical="center"/>
      <protection/>
    </xf>
    <xf numFmtId="0" fontId="0" fillId="6" borderId="16" xfId="22" applyFill="1" applyBorder="1" applyAlignment="1">
      <alignment vertical="center"/>
      <protection/>
    </xf>
    <xf numFmtId="0" fontId="0" fillId="6" borderId="17" xfId="22" applyFill="1" applyBorder="1" applyAlignment="1">
      <alignment vertical="center"/>
      <protection/>
    </xf>
    <xf numFmtId="0" fontId="0" fillId="6" borderId="1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219075</xdr:rowOff>
    </xdr:from>
    <xdr:to>
      <xdr:col>1</xdr:col>
      <xdr:colOff>1038225</xdr:colOff>
      <xdr:row>1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523875" y="38100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</xdr:row>
      <xdr:rowOff>228600</xdr:rowOff>
    </xdr:from>
    <xdr:to>
      <xdr:col>20</xdr:col>
      <xdr:colOff>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5030450" y="390525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19</xdr:row>
      <xdr:rowOff>114300</xdr:rowOff>
    </xdr:from>
    <xdr:ext cx="7477125" cy="0"/>
    <xdr:sp>
      <xdr:nvSpPr>
        <xdr:cNvPr id="3" name="Line 3"/>
        <xdr:cNvSpPr>
          <a:spLocks/>
        </xdr:cNvSpPr>
      </xdr:nvSpPr>
      <xdr:spPr>
        <a:xfrm flipV="1">
          <a:off x="514350" y="4695825"/>
          <a:ext cx="7477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647700</xdr:colOff>
      <xdr:row>19</xdr:row>
      <xdr:rowOff>114300</xdr:rowOff>
    </xdr:from>
    <xdr:ext cx="7467600" cy="0"/>
    <xdr:sp>
      <xdr:nvSpPr>
        <xdr:cNvPr id="4" name="Line 4"/>
        <xdr:cNvSpPr>
          <a:spLocks/>
        </xdr:cNvSpPr>
      </xdr:nvSpPr>
      <xdr:spPr>
        <a:xfrm flipV="1">
          <a:off x="8610600" y="4695825"/>
          <a:ext cx="7467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209550</xdr:colOff>
      <xdr:row>35</xdr:row>
      <xdr:rowOff>85725</xdr:rowOff>
    </xdr:from>
    <xdr:ext cx="266700" cy="228600"/>
    <xdr:sp>
      <xdr:nvSpPr>
        <xdr:cNvPr id="5" name="Oval 8"/>
        <xdr:cNvSpPr>
          <a:spLocks/>
        </xdr:cNvSpPr>
      </xdr:nvSpPr>
      <xdr:spPr>
        <a:xfrm>
          <a:off x="8172450" y="8296275"/>
          <a:ext cx="266700" cy="2286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495300</xdr:colOff>
      <xdr:row>19</xdr:row>
      <xdr:rowOff>114300</xdr:rowOff>
    </xdr:from>
    <xdr:ext cx="0" cy="104775"/>
    <xdr:sp>
      <xdr:nvSpPr>
        <xdr:cNvPr id="6" name="Line 11"/>
        <xdr:cNvSpPr>
          <a:spLocks/>
        </xdr:cNvSpPr>
      </xdr:nvSpPr>
      <xdr:spPr>
        <a:xfrm flipH="1">
          <a:off x="14039850" y="4695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495300</xdr:colOff>
      <xdr:row>19</xdr:row>
      <xdr:rowOff>114300</xdr:rowOff>
    </xdr:from>
    <xdr:to>
      <xdr:col>3</xdr:col>
      <xdr:colOff>495300</xdr:colOff>
      <xdr:row>19</xdr:row>
      <xdr:rowOff>219075</xdr:rowOff>
    </xdr:to>
    <xdr:sp>
      <xdr:nvSpPr>
        <xdr:cNvPr id="7" name="Line 14"/>
        <xdr:cNvSpPr>
          <a:spLocks/>
        </xdr:cNvSpPr>
      </xdr:nvSpPr>
      <xdr:spPr>
        <a:xfrm flipH="1">
          <a:off x="2571750" y="46958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828675</xdr:colOff>
      <xdr:row>18</xdr:row>
      <xdr:rowOff>104775</xdr:rowOff>
    </xdr:from>
    <xdr:ext cx="133350" cy="0"/>
    <xdr:sp>
      <xdr:nvSpPr>
        <xdr:cNvPr id="8" name="Line 16"/>
        <xdr:cNvSpPr>
          <a:spLocks/>
        </xdr:cNvSpPr>
      </xdr:nvSpPr>
      <xdr:spPr>
        <a:xfrm flipV="1">
          <a:off x="15859125" y="445770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962025</xdr:colOff>
      <xdr:row>18</xdr:row>
      <xdr:rowOff>57150</xdr:rowOff>
    </xdr:from>
    <xdr:ext cx="28575" cy="95250"/>
    <xdr:sp>
      <xdr:nvSpPr>
        <xdr:cNvPr id="9" name="Rectangle 17"/>
        <xdr:cNvSpPr>
          <a:spLocks/>
        </xdr:cNvSpPr>
      </xdr:nvSpPr>
      <xdr:spPr>
        <a:xfrm>
          <a:off x="15992475" y="44100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352425</xdr:colOff>
      <xdr:row>18</xdr:row>
      <xdr:rowOff>47625</xdr:rowOff>
    </xdr:from>
    <xdr:ext cx="123825" cy="104775"/>
    <xdr:sp>
      <xdr:nvSpPr>
        <xdr:cNvPr id="10" name="Oval 18"/>
        <xdr:cNvSpPr>
          <a:spLocks/>
        </xdr:cNvSpPr>
      </xdr:nvSpPr>
      <xdr:spPr>
        <a:xfrm>
          <a:off x="15382875" y="44005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466725</xdr:colOff>
      <xdr:row>18</xdr:row>
      <xdr:rowOff>47625</xdr:rowOff>
    </xdr:from>
    <xdr:ext cx="123825" cy="104775"/>
    <xdr:sp>
      <xdr:nvSpPr>
        <xdr:cNvPr id="11" name="Oval 19"/>
        <xdr:cNvSpPr>
          <a:spLocks/>
        </xdr:cNvSpPr>
      </xdr:nvSpPr>
      <xdr:spPr>
        <a:xfrm>
          <a:off x="15497175" y="44005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704850</xdr:colOff>
      <xdr:row>18</xdr:row>
      <xdr:rowOff>47625</xdr:rowOff>
    </xdr:from>
    <xdr:ext cx="123825" cy="104775"/>
    <xdr:sp>
      <xdr:nvSpPr>
        <xdr:cNvPr id="12" name="Oval 20"/>
        <xdr:cNvSpPr>
          <a:spLocks/>
        </xdr:cNvSpPr>
      </xdr:nvSpPr>
      <xdr:spPr>
        <a:xfrm>
          <a:off x="15735300" y="4400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590550</xdr:colOff>
      <xdr:row>18</xdr:row>
      <xdr:rowOff>47625</xdr:rowOff>
    </xdr:from>
    <xdr:ext cx="123825" cy="104775"/>
    <xdr:sp>
      <xdr:nvSpPr>
        <xdr:cNvPr id="13" name="Oval 21"/>
        <xdr:cNvSpPr>
          <a:spLocks/>
        </xdr:cNvSpPr>
      </xdr:nvSpPr>
      <xdr:spPr>
        <a:xfrm>
          <a:off x="15621000" y="44005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19</xdr:col>
      <xdr:colOff>228600</xdr:colOff>
      <xdr:row>18</xdr:row>
      <xdr:rowOff>47625</xdr:rowOff>
    </xdr:from>
    <xdr:ext cx="123825" cy="104775"/>
    <xdr:sp>
      <xdr:nvSpPr>
        <xdr:cNvPr id="14" name="Oval 22"/>
        <xdr:cNvSpPr>
          <a:spLocks/>
        </xdr:cNvSpPr>
      </xdr:nvSpPr>
      <xdr:spPr>
        <a:xfrm>
          <a:off x="15259050" y="44005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66675</xdr:colOff>
      <xdr:row>20</xdr:row>
      <xdr:rowOff>95250</xdr:rowOff>
    </xdr:from>
    <xdr:ext cx="133350" cy="0"/>
    <xdr:sp>
      <xdr:nvSpPr>
        <xdr:cNvPr id="15" name="Line 23"/>
        <xdr:cNvSpPr>
          <a:spLocks/>
        </xdr:cNvSpPr>
      </xdr:nvSpPr>
      <xdr:spPr>
        <a:xfrm flipV="1">
          <a:off x="581025" y="49053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28575</xdr:colOff>
      <xdr:row>20</xdr:row>
      <xdr:rowOff>47625</xdr:rowOff>
    </xdr:from>
    <xdr:ext cx="28575" cy="95250"/>
    <xdr:sp>
      <xdr:nvSpPr>
        <xdr:cNvPr id="16" name="Rectangle 24"/>
        <xdr:cNvSpPr>
          <a:spLocks/>
        </xdr:cNvSpPr>
      </xdr:nvSpPr>
      <xdr:spPr>
        <a:xfrm>
          <a:off x="542925" y="4857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314325</xdr:colOff>
      <xdr:row>20</xdr:row>
      <xdr:rowOff>47625</xdr:rowOff>
    </xdr:from>
    <xdr:ext cx="123825" cy="104775"/>
    <xdr:sp>
      <xdr:nvSpPr>
        <xdr:cNvPr id="17" name="Oval 25"/>
        <xdr:cNvSpPr>
          <a:spLocks/>
        </xdr:cNvSpPr>
      </xdr:nvSpPr>
      <xdr:spPr>
        <a:xfrm>
          <a:off x="828675" y="48577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438150</xdr:colOff>
      <xdr:row>20</xdr:row>
      <xdr:rowOff>47625</xdr:rowOff>
    </xdr:from>
    <xdr:ext cx="123825" cy="104775"/>
    <xdr:sp>
      <xdr:nvSpPr>
        <xdr:cNvPr id="18" name="Oval 26"/>
        <xdr:cNvSpPr>
          <a:spLocks/>
        </xdr:cNvSpPr>
      </xdr:nvSpPr>
      <xdr:spPr>
        <a:xfrm>
          <a:off x="952500" y="48577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676275</xdr:colOff>
      <xdr:row>20</xdr:row>
      <xdr:rowOff>47625</xdr:rowOff>
    </xdr:from>
    <xdr:ext cx="123825" cy="104775"/>
    <xdr:sp>
      <xdr:nvSpPr>
        <xdr:cNvPr id="19" name="Oval 27"/>
        <xdr:cNvSpPr>
          <a:spLocks/>
        </xdr:cNvSpPr>
      </xdr:nvSpPr>
      <xdr:spPr>
        <a:xfrm>
          <a:off x="1190625" y="48577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552450</xdr:colOff>
      <xdr:row>20</xdr:row>
      <xdr:rowOff>47625</xdr:rowOff>
    </xdr:from>
    <xdr:ext cx="123825" cy="104775"/>
    <xdr:sp>
      <xdr:nvSpPr>
        <xdr:cNvPr id="20" name="Oval 28"/>
        <xdr:cNvSpPr>
          <a:spLocks/>
        </xdr:cNvSpPr>
      </xdr:nvSpPr>
      <xdr:spPr>
        <a:xfrm>
          <a:off x="1066800" y="4857750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200025</xdr:colOff>
      <xdr:row>20</xdr:row>
      <xdr:rowOff>47625</xdr:rowOff>
    </xdr:from>
    <xdr:ext cx="123825" cy="104775"/>
    <xdr:sp>
      <xdr:nvSpPr>
        <xdr:cNvPr id="21" name="Oval 29"/>
        <xdr:cNvSpPr>
          <a:spLocks/>
        </xdr:cNvSpPr>
      </xdr:nvSpPr>
      <xdr:spPr>
        <a:xfrm>
          <a:off x="714375" y="4857750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495300</xdr:colOff>
      <xdr:row>19</xdr:row>
      <xdr:rowOff>114300</xdr:rowOff>
    </xdr:from>
    <xdr:to>
      <xdr:col>5</xdr:col>
      <xdr:colOff>266700</xdr:colOff>
      <xdr:row>22</xdr:row>
      <xdr:rowOff>114300</xdr:rowOff>
    </xdr:to>
    <xdr:sp>
      <xdr:nvSpPr>
        <xdr:cNvPr id="22" name="Line 30"/>
        <xdr:cNvSpPr>
          <a:spLocks/>
        </xdr:cNvSpPr>
      </xdr:nvSpPr>
      <xdr:spPr>
        <a:xfrm>
          <a:off x="2571750" y="4695825"/>
          <a:ext cx="1257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114300</xdr:rowOff>
    </xdr:from>
    <xdr:to>
      <xdr:col>10</xdr:col>
      <xdr:colOff>19050</xdr:colOff>
      <xdr:row>22</xdr:row>
      <xdr:rowOff>114300</xdr:rowOff>
    </xdr:to>
    <xdr:sp>
      <xdr:nvSpPr>
        <xdr:cNvPr id="23" name="Line 31"/>
        <xdr:cNvSpPr>
          <a:spLocks/>
        </xdr:cNvSpPr>
      </xdr:nvSpPr>
      <xdr:spPr>
        <a:xfrm>
          <a:off x="3829050" y="53816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114300</xdr:rowOff>
    </xdr:from>
    <xdr:to>
      <xdr:col>5</xdr:col>
      <xdr:colOff>266700</xdr:colOff>
      <xdr:row>22</xdr:row>
      <xdr:rowOff>219075</xdr:rowOff>
    </xdr:to>
    <xdr:sp>
      <xdr:nvSpPr>
        <xdr:cNvPr id="24" name="Line 33"/>
        <xdr:cNvSpPr>
          <a:spLocks/>
        </xdr:cNvSpPr>
      </xdr:nvSpPr>
      <xdr:spPr>
        <a:xfrm flipH="1">
          <a:off x="3829050" y="53816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19</xdr:row>
      <xdr:rowOff>114300</xdr:rowOff>
    </xdr:from>
    <xdr:to>
      <xdr:col>17</xdr:col>
      <xdr:colOff>495300</xdr:colOff>
      <xdr:row>22</xdr:row>
      <xdr:rowOff>114300</xdr:rowOff>
    </xdr:to>
    <xdr:sp>
      <xdr:nvSpPr>
        <xdr:cNvPr id="25" name="Line 34"/>
        <xdr:cNvSpPr>
          <a:spLocks/>
        </xdr:cNvSpPr>
      </xdr:nvSpPr>
      <xdr:spPr>
        <a:xfrm flipH="1">
          <a:off x="12782550" y="4695825"/>
          <a:ext cx="1257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647700</xdr:colOff>
      <xdr:row>22</xdr:row>
      <xdr:rowOff>114300</xdr:rowOff>
    </xdr:from>
    <xdr:to>
      <xdr:col>15</xdr:col>
      <xdr:colOff>266700</xdr:colOff>
      <xdr:row>22</xdr:row>
      <xdr:rowOff>114300</xdr:rowOff>
    </xdr:to>
    <xdr:sp>
      <xdr:nvSpPr>
        <xdr:cNvPr id="26" name="Line 35"/>
        <xdr:cNvSpPr>
          <a:spLocks/>
        </xdr:cNvSpPr>
      </xdr:nvSpPr>
      <xdr:spPr>
        <a:xfrm flipH="1">
          <a:off x="8610600" y="5381625"/>
          <a:ext cx="417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22</xdr:row>
      <xdr:rowOff>114300</xdr:rowOff>
    </xdr:from>
    <xdr:to>
      <xdr:col>15</xdr:col>
      <xdr:colOff>266700</xdr:colOff>
      <xdr:row>22</xdr:row>
      <xdr:rowOff>219075</xdr:rowOff>
    </xdr:to>
    <xdr:sp>
      <xdr:nvSpPr>
        <xdr:cNvPr id="27" name="Line 37"/>
        <xdr:cNvSpPr>
          <a:spLocks/>
        </xdr:cNvSpPr>
      </xdr:nvSpPr>
      <xdr:spPr>
        <a:xfrm flipH="1">
          <a:off x="12782550" y="5381625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76200</xdr:colOff>
      <xdr:row>25</xdr:row>
      <xdr:rowOff>114300</xdr:rowOff>
    </xdr:from>
    <xdr:to>
      <xdr:col>7</xdr:col>
      <xdr:colOff>76200</xdr:colOff>
      <xdr:row>26</xdr:row>
      <xdr:rowOff>9525</xdr:rowOff>
    </xdr:to>
    <xdr:sp>
      <xdr:nvSpPr>
        <xdr:cNvPr id="28" name="Line 40"/>
        <xdr:cNvSpPr>
          <a:spLocks/>
        </xdr:cNvSpPr>
      </xdr:nvSpPr>
      <xdr:spPr>
        <a:xfrm flipH="1">
          <a:off x="5124450" y="6067425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22</xdr:row>
      <xdr:rowOff>114300</xdr:rowOff>
    </xdr:from>
    <xdr:to>
      <xdr:col>7</xdr:col>
      <xdr:colOff>76200</xdr:colOff>
      <xdr:row>25</xdr:row>
      <xdr:rowOff>114300</xdr:rowOff>
    </xdr:to>
    <xdr:sp>
      <xdr:nvSpPr>
        <xdr:cNvPr id="29" name="Line 41"/>
        <xdr:cNvSpPr>
          <a:spLocks/>
        </xdr:cNvSpPr>
      </xdr:nvSpPr>
      <xdr:spPr>
        <a:xfrm>
          <a:off x="3829050" y="5381625"/>
          <a:ext cx="12954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838200</xdr:colOff>
      <xdr:row>25</xdr:row>
      <xdr:rowOff>114300</xdr:rowOff>
    </xdr:from>
    <xdr:to>
      <xdr:col>14</xdr:col>
      <xdr:colOff>0</xdr:colOff>
      <xdr:row>25</xdr:row>
      <xdr:rowOff>114300</xdr:rowOff>
    </xdr:to>
    <xdr:sp>
      <xdr:nvSpPr>
        <xdr:cNvPr id="30" name="Line 42"/>
        <xdr:cNvSpPr>
          <a:spLocks/>
        </xdr:cNvSpPr>
      </xdr:nvSpPr>
      <xdr:spPr>
        <a:xfrm>
          <a:off x="2914650" y="6067425"/>
          <a:ext cx="86296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22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1" name="Line 44"/>
        <xdr:cNvSpPr>
          <a:spLocks/>
        </xdr:cNvSpPr>
      </xdr:nvSpPr>
      <xdr:spPr>
        <a:xfrm flipH="1">
          <a:off x="11544300" y="5381625"/>
          <a:ext cx="12382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352425</xdr:colOff>
      <xdr:row>18</xdr:row>
      <xdr:rowOff>123825</xdr:rowOff>
    </xdr:from>
    <xdr:ext cx="133350" cy="0"/>
    <xdr:sp>
      <xdr:nvSpPr>
        <xdr:cNvPr id="32" name="Line 47"/>
        <xdr:cNvSpPr>
          <a:spLocks/>
        </xdr:cNvSpPr>
      </xdr:nvSpPr>
      <xdr:spPr>
        <a:xfrm flipV="1">
          <a:off x="3914775" y="44767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466725</xdr:colOff>
      <xdr:row>18</xdr:row>
      <xdr:rowOff>76200</xdr:rowOff>
    </xdr:from>
    <xdr:ext cx="28575" cy="95250"/>
    <xdr:sp>
      <xdr:nvSpPr>
        <xdr:cNvPr id="33" name="Rectangle 48"/>
        <xdr:cNvSpPr>
          <a:spLocks/>
        </xdr:cNvSpPr>
      </xdr:nvSpPr>
      <xdr:spPr>
        <a:xfrm>
          <a:off x="4029075" y="4429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66675</xdr:rowOff>
    </xdr:from>
    <xdr:ext cx="114300" cy="104775"/>
    <xdr:sp>
      <xdr:nvSpPr>
        <xdr:cNvPr id="34" name="Oval 49"/>
        <xdr:cNvSpPr>
          <a:spLocks/>
        </xdr:cNvSpPr>
      </xdr:nvSpPr>
      <xdr:spPr>
        <a:xfrm>
          <a:off x="3552825" y="4419600"/>
          <a:ext cx="114300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104775</xdr:colOff>
      <xdr:row>18</xdr:row>
      <xdr:rowOff>66675</xdr:rowOff>
    </xdr:from>
    <xdr:ext cx="123825" cy="104775"/>
    <xdr:sp>
      <xdr:nvSpPr>
        <xdr:cNvPr id="35" name="Oval 50"/>
        <xdr:cNvSpPr>
          <a:spLocks/>
        </xdr:cNvSpPr>
      </xdr:nvSpPr>
      <xdr:spPr>
        <a:xfrm>
          <a:off x="3667125" y="441960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228600</xdr:colOff>
      <xdr:row>18</xdr:row>
      <xdr:rowOff>66675</xdr:rowOff>
    </xdr:from>
    <xdr:ext cx="123825" cy="104775"/>
    <xdr:sp>
      <xdr:nvSpPr>
        <xdr:cNvPr id="36" name="Oval 51"/>
        <xdr:cNvSpPr>
          <a:spLocks/>
        </xdr:cNvSpPr>
      </xdr:nvSpPr>
      <xdr:spPr>
        <a:xfrm>
          <a:off x="3790950" y="441960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228600</xdr:colOff>
      <xdr:row>21</xdr:row>
      <xdr:rowOff>76200</xdr:rowOff>
    </xdr:from>
    <xdr:to>
      <xdr:col>6</xdr:col>
      <xdr:colOff>352425</xdr:colOff>
      <xdr:row>21</xdr:row>
      <xdr:rowOff>180975</xdr:rowOff>
    </xdr:to>
    <xdr:sp>
      <xdr:nvSpPr>
        <xdr:cNvPr id="37" name="Oval 52"/>
        <xdr:cNvSpPr>
          <a:spLocks/>
        </xdr:cNvSpPr>
      </xdr:nvSpPr>
      <xdr:spPr>
        <a:xfrm>
          <a:off x="4305300" y="51149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381000</xdr:colOff>
      <xdr:row>21</xdr:row>
      <xdr:rowOff>76200</xdr:rowOff>
    </xdr:from>
    <xdr:to>
      <xdr:col>5</xdr:col>
      <xdr:colOff>504825</xdr:colOff>
      <xdr:row>21</xdr:row>
      <xdr:rowOff>180975</xdr:rowOff>
    </xdr:to>
    <xdr:sp>
      <xdr:nvSpPr>
        <xdr:cNvPr id="38" name="Oval 53"/>
        <xdr:cNvSpPr>
          <a:spLocks/>
        </xdr:cNvSpPr>
      </xdr:nvSpPr>
      <xdr:spPr>
        <a:xfrm>
          <a:off x="3943350" y="51149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104775</xdr:colOff>
      <xdr:row>21</xdr:row>
      <xdr:rowOff>76200</xdr:rowOff>
    </xdr:from>
    <xdr:to>
      <xdr:col>6</xdr:col>
      <xdr:colOff>228600</xdr:colOff>
      <xdr:row>21</xdr:row>
      <xdr:rowOff>180975</xdr:rowOff>
    </xdr:to>
    <xdr:sp>
      <xdr:nvSpPr>
        <xdr:cNvPr id="39" name="Oval 54"/>
        <xdr:cNvSpPr>
          <a:spLocks/>
        </xdr:cNvSpPr>
      </xdr:nvSpPr>
      <xdr:spPr>
        <a:xfrm>
          <a:off x="4181475" y="51149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504825</xdr:colOff>
      <xdr:row>21</xdr:row>
      <xdr:rowOff>76200</xdr:rowOff>
    </xdr:from>
    <xdr:to>
      <xdr:col>6</xdr:col>
      <xdr:colOff>104775</xdr:colOff>
      <xdr:row>21</xdr:row>
      <xdr:rowOff>180975</xdr:rowOff>
    </xdr:to>
    <xdr:sp>
      <xdr:nvSpPr>
        <xdr:cNvPr id="40" name="Oval 55"/>
        <xdr:cNvSpPr>
          <a:spLocks/>
        </xdr:cNvSpPr>
      </xdr:nvSpPr>
      <xdr:spPr>
        <a:xfrm>
          <a:off x="4067175" y="5114925"/>
          <a:ext cx="114300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21</xdr:row>
      <xdr:rowOff>76200</xdr:rowOff>
    </xdr:from>
    <xdr:to>
      <xdr:col>6</xdr:col>
      <xdr:colOff>514350</xdr:colOff>
      <xdr:row>21</xdr:row>
      <xdr:rowOff>171450</xdr:rowOff>
    </xdr:to>
    <xdr:sp>
      <xdr:nvSpPr>
        <xdr:cNvPr id="41" name="Rectangle 56"/>
        <xdr:cNvSpPr>
          <a:spLocks/>
        </xdr:cNvSpPr>
      </xdr:nvSpPr>
      <xdr:spPr>
        <a:xfrm>
          <a:off x="4552950" y="511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352425</xdr:colOff>
      <xdr:row>21</xdr:row>
      <xdr:rowOff>123825</xdr:rowOff>
    </xdr:from>
    <xdr:ext cx="133350" cy="0"/>
    <xdr:sp>
      <xdr:nvSpPr>
        <xdr:cNvPr id="42" name="Line 57"/>
        <xdr:cNvSpPr>
          <a:spLocks/>
        </xdr:cNvSpPr>
      </xdr:nvSpPr>
      <xdr:spPr>
        <a:xfrm flipV="1">
          <a:off x="4429125" y="51625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47625</xdr:colOff>
      <xdr:row>20</xdr:row>
      <xdr:rowOff>95250</xdr:rowOff>
    </xdr:from>
    <xdr:ext cx="133350" cy="0"/>
    <xdr:sp>
      <xdr:nvSpPr>
        <xdr:cNvPr id="43" name="Line 58"/>
        <xdr:cNvSpPr>
          <a:spLocks/>
        </xdr:cNvSpPr>
      </xdr:nvSpPr>
      <xdr:spPr>
        <a:xfrm flipV="1">
          <a:off x="12563475" y="490537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9525</xdr:colOff>
      <xdr:row>20</xdr:row>
      <xdr:rowOff>47625</xdr:rowOff>
    </xdr:from>
    <xdr:ext cx="28575" cy="95250"/>
    <xdr:sp>
      <xdr:nvSpPr>
        <xdr:cNvPr id="44" name="Rectangle 59"/>
        <xdr:cNvSpPr>
          <a:spLocks/>
        </xdr:cNvSpPr>
      </xdr:nvSpPr>
      <xdr:spPr>
        <a:xfrm>
          <a:off x="12525375" y="48577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419100</xdr:colOff>
      <xdr:row>20</xdr:row>
      <xdr:rowOff>47625</xdr:rowOff>
    </xdr:from>
    <xdr:ext cx="114300" cy="104775"/>
    <xdr:sp>
      <xdr:nvSpPr>
        <xdr:cNvPr id="45" name="Oval 60"/>
        <xdr:cNvSpPr>
          <a:spLocks/>
        </xdr:cNvSpPr>
      </xdr:nvSpPr>
      <xdr:spPr>
        <a:xfrm>
          <a:off x="12934950" y="4857750"/>
          <a:ext cx="114300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295275</xdr:colOff>
      <xdr:row>20</xdr:row>
      <xdr:rowOff>47625</xdr:rowOff>
    </xdr:from>
    <xdr:ext cx="123825" cy="104775"/>
    <xdr:sp>
      <xdr:nvSpPr>
        <xdr:cNvPr id="46" name="Oval 61"/>
        <xdr:cNvSpPr>
          <a:spLocks/>
        </xdr:cNvSpPr>
      </xdr:nvSpPr>
      <xdr:spPr>
        <a:xfrm>
          <a:off x="12811125" y="4857750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171450</xdr:colOff>
      <xdr:row>20</xdr:row>
      <xdr:rowOff>47625</xdr:rowOff>
    </xdr:from>
    <xdr:ext cx="123825" cy="104775"/>
    <xdr:sp>
      <xdr:nvSpPr>
        <xdr:cNvPr id="47" name="Oval 62"/>
        <xdr:cNvSpPr>
          <a:spLocks/>
        </xdr:cNvSpPr>
      </xdr:nvSpPr>
      <xdr:spPr>
        <a:xfrm>
          <a:off x="12687300" y="4857750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200025</xdr:colOff>
      <xdr:row>23</xdr:row>
      <xdr:rowOff>85725</xdr:rowOff>
    </xdr:from>
    <xdr:ext cx="133350" cy="0"/>
    <xdr:sp>
      <xdr:nvSpPr>
        <xdr:cNvPr id="48" name="Line 63"/>
        <xdr:cNvSpPr>
          <a:spLocks/>
        </xdr:cNvSpPr>
      </xdr:nvSpPr>
      <xdr:spPr>
        <a:xfrm flipV="1">
          <a:off x="10772775" y="55816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161925</xdr:colOff>
      <xdr:row>23</xdr:row>
      <xdr:rowOff>38100</xdr:rowOff>
    </xdr:from>
    <xdr:ext cx="28575" cy="95250"/>
    <xdr:sp>
      <xdr:nvSpPr>
        <xdr:cNvPr id="49" name="Rectangle 64"/>
        <xdr:cNvSpPr>
          <a:spLocks/>
        </xdr:cNvSpPr>
      </xdr:nvSpPr>
      <xdr:spPr>
        <a:xfrm>
          <a:off x="10734675" y="55340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571500</xdr:colOff>
      <xdr:row>23</xdr:row>
      <xdr:rowOff>38100</xdr:rowOff>
    </xdr:from>
    <xdr:ext cx="123825" cy="104775"/>
    <xdr:sp>
      <xdr:nvSpPr>
        <xdr:cNvPr id="50" name="Oval 65"/>
        <xdr:cNvSpPr>
          <a:spLocks/>
        </xdr:cNvSpPr>
      </xdr:nvSpPr>
      <xdr:spPr>
        <a:xfrm>
          <a:off x="11144250" y="5534025"/>
          <a:ext cx="12382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447675</xdr:colOff>
      <xdr:row>23</xdr:row>
      <xdr:rowOff>38100</xdr:rowOff>
    </xdr:from>
    <xdr:ext cx="123825" cy="104775"/>
    <xdr:sp>
      <xdr:nvSpPr>
        <xdr:cNvPr id="51" name="Oval 66"/>
        <xdr:cNvSpPr>
          <a:spLocks/>
        </xdr:cNvSpPr>
      </xdr:nvSpPr>
      <xdr:spPr>
        <a:xfrm>
          <a:off x="11020425" y="5534025"/>
          <a:ext cx="12382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323850</xdr:colOff>
      <xdr:row>23</xdr:row>
      <xdr:rowOff>38100</xdr:rowOff>
    </xdr:from>
    <xdr:ext cx="123825" cy="104775"/>
    <xdr:sp>
      <xdr:nvSpPr>
        <xdr:cNvPr id="52" name="Oval 67"/>
        <xdr:cNvSpPr>
          <a:spLocks/>
        </xdr:cNvSpPr>
      </xdr:nvSpPr>
      <xdr:spPr>
        <a:xfrm>
          <a:off x="10896600" y="5534025"/>
          <a:ext cx="123825" cy="1047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13</xdr:col>
      <xdr:colOff>685800</xdr:colOff>
      <xdr:row>23</xdr:row>
      <xdr:rowOff>38100</xdr:rowOff>
    </xdr:from>
    <xdr:ext cx="123825" cy="104775"/>
    <xdr:sp>
      <xdr:nvSpPr>
        <xdr:cNvPr id="53" name="Oval 68"/>
        <xdr:cNvSpPr>
          <a:spLocks/>
        </xdr:cNvSpPr>
      </xdr:nvSpPr>
      <xdr:spPr>
        <a:xfrm>
          <a:off x="11258550" y="5534025"/>
          <a:ext cx="123825" cy="1047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85725</xdr:colOff>
      <xdr:row>25</xdr:row>
      <xdr:rowOff>0</xdr:rowOff>
    </xdr:from>
    <xdr:ext cx="495300" cy="228600"/>
    <xdr:sp>
      <xdr:nvSpPr>
        <xdr:cNvPr id="54" name="text 821"/>
        <xdr:cNvSpPr txBox="1">
          <a:spLocks noChangeArrowheads="1"/>
        </xdr:cNvSpPr>
      </xdr:nvSpPr>
      <xdr:spPr>
        <a:xfrm>
          <a:off x="8048625" y="5953125"/>
          <a:ext cx="495300" cy="22860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10</xdr:col>
      <xdr:colOff>0</xdr:colOff>
      <xdr:row>22</xdr:row>
      <xdr:rowOff>0</xdr:rowOff>
    </xdr:from>
    <xdr:to>
      <xdr:col>11</xdr:col>
      <xdr:colOff>0</xdr:colOff>
      <xdr:row>23</xdr:row>
      <xdr:rowOff>0</xdr:rowOff>
    </xdr:to>
    <xdr:sp>
      <xdr:nvSpPr>
        <xdr:cNvPr id="55" name="text 29"/>
        <xdr:cNvSpPr txBox="1">
          <a:spLocks noChangeArrowheads="1"/>
        </xdr:cNvSpPr>
      </xdr:nvSpPr>
      <xdr:spPr>
        <a:xfrm>
          <a:off x="7962900" y="52673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56" name="text 29"/>
        <xdr:cNvSpPr txBox="1">
          <a:spLocks noChangeArrowheads="1"/>
        </xdr:cNvSpPr>
      </xdr:nvSpPr>
      <xdr:spPr>
        <a:xfrm>
          <a:off x="7962900" y="4581525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3</xdr:col>
      <xdr:colOff>342900</xdr:colOff>
      <xdr:row>19</xdr:row>
      <xdr:rowOff>219075</xdr:rowOff>
    </xdr:from>
    <xdr:ext cx="304800" cy="257175"/>
    <xdr:sp>
      <xdr:nvSpPr>
        <xdr:cNvPr id="57" name="Oval 72"/>
        <xdr:cNvSpPr>
          <a:spLocks/>
        </xdr:cNvSpPr>
      </xdr:nvSpPr>
      <xdr:spPr>
        <a:xfrm>
          <a:off x="2419350" y="4800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5</xdr:col>
      <xdr:colOff>104775</xdr:colOff>
      <xdr:row>22</xdr:row>
      <xdr:rowOff>219075</xdr:rowOff>
    </xdr:from>
    <xdr:ext cx="304800" cy="257175"/>
    <xdr:sp>
      <xdr:nvSpPr>
        <xdr:cNvPr id="58" name="Oval 73"/>
        <xdr:cNvSpPr>
          <a:spLocks/>
        </xdr:cNvSpPr>
      </xdr:nvSpPr>
      <xdr:spPr>
        <a:xfrm>
          <a:off x="3667125" y="5486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15</xdr:col>
      <xdr:colOff>104775</xdr:colOff>
      <xdr:row>22</xdr:row>
      <xdr:rowOff>219075</xdr:rowOff>
    </xdr:from>
    <xdr:ext cx="304800" cy="257175"/>
    <xdr:sp>
      <xdr:nvSpPr>
        <xdr:cNvPr id="59" name="Oval 74"/>
        <xdr:cNvSpPr>
          <a:spLocks/>
        </xdr:cNvSpPr>
      </xdr:nvSpPr>
      <xdr:spPr>
        <a:xfrm>
          <a:off x="12620625" y="54864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17</xdr:col>
      <xdr:colOff>342900</xdr:colOff>
      <xdr:row>19</xdr:row>
      <xdr:rowOff>219075</xdr:rowOff>
    </xdr:from>
    <xdr:ext cx="304800" cy="257175"/>
    <xdr:sp>
      <xdr:nvSpPr>
        <xdr:cNvPr id="60" name="Oval 75"/>
        <xdr:cNvSpPr>
          <a:spLocks/>
        </xdr:cNvSpPr>
      </xdr:nvSpPr>
      <xdr:spPr>
        <a:xfrm>
          <a:off x="13887450" y="4800600"/>
          <a:ext cx="3048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</xdr:col>
      <xdr:colOff>904875</xdr:colOff>
      <xdr:row>26</xdr:row>
      <xdr:rowOff>9525</xdr:rowOff>
    </xdr:from>
    <xdr:to>
      <xdr:col>7</xdr:col>
      <xdr:colOff>219075</xdr:colOff>
      <xdr:row>27</xdr:row>
      <xdr:rowOff>19050</xdr:rowOff>
    </xdr:to>
    <xdr:sp>
      <xdr:nvSpPr>
        <xdr:cNvPr id="61" name="Oval 76"/>
        <xdr:cNvSpPr>
          <a:spLocks/>
        </xdr:cNvSpPr>
      </xdr:nvSpPr>
      <xdr:spPr>
        <a:xfrm>
          <a:off x="4981575" y="6191250"/>
          <a:ext cx="28575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62" name="text 54"/>
        <xdr:cNvSpPr txBox="1">
          <a:spLocks noChangeArrowheads="1"/>
        </xdr:cNvSpPr>
      </xdr:nvSpPr>
      <xdr:spPr>
        <a:xfrm>
          <a:off x="6019800" y="0"/>
          <a:ext cx="45529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 Skála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70</xdr:col>
      <xdr:colOff>666750</xdr:colOff>
      <xdr:row>29</xdr:row>
      <xdr:rowOff>104775</xdr:rowOff>
    </xdr:from>
    <xdr:to>
      <xdr:col>70</xdr:col>
      <xdr:colOff>714375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52520850" y="7334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114300</xdr:rowOff>
    </xdr:from>
    <xdr:to>
      <xdr:col>56</xdr:col>
      <xdr:colOff>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26784300" y="7115175"/>
          <a:ext cx="14668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56</xdr:col>
      <xdr:colOff>0</xdr:colOff>
      <xdr:row>25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1028700" y="6429375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28</xdr:row>
      <xdr:rowOff>114300</xdr:rowOff>
    </xdr:from>
    <xdr:to>
      <xdr:col>71</xdr:col>
      <xdr:colOff>276225</xdr:colOff>
      <xdr:row>28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42424350" y="7115175"/>
          <a:ext cx="1067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25</xdr:row>
      <xdr:rowOff>114300</xdr:rowOff>
    </xdr:from>
    <xdr:to>
      <xdr:col>87</xdr:col>
      <xdr:colOff>0</xdr:colOff>
      <xdr:row>25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42424350" y="64293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Skála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57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14528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41452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95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85725</xdr:colOff>
      <xdr:row>33</xdr:row>
      <xdr:rowOff>114300</xdr:rowOff>
    </xdr:from>
    <xdr:to>
      <xdr:col>54</xdr:col>
      <xdr:colOff>819150</xdr:colOff>
      <xdr:row>35</xdr:row>
      <xdr:rowOff>114300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38275" y="82581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73</xdr:col>
      <xdr:colOff>238125</xdr:colOff>
      <xdr:row>25</xdr:row>
      <xdr:rowOff>114300</xdr:rowOff>
    </xdr:from>
    <xdr:to>
      <xdr:col>78</xdr:col>
      <xdr:colOff>495300</xdr:colOff>
      <xdr:row>28</xdr:row>
      <xdr:rowOff>0</xdr:rowOff>
    </xdr:to>
    <xdr:sp>
      <xdr:nvSpPr>
        <xdr:cNvPr id="27" name="Line 27"/>
        <xdr:cNvSpPr>
          <a:spLocks/>
        </xdr:cNvSpPr>
      </xdr:nvSpPr>
      <xdr:spPr>
        <a:xfrm flipV="1">
          <a:off x="54549675" y="64293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4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71</xdr:col>
      <xdr:colOff>266700</xdr:colOff>
      <xdr:row>28</xdr:row>
      <xdr:rowOff>76200</xdr:rowOff>
    </xdr:from>
    <xdr:to>
      <xdr:col>72</xdr:col>
      <xdr:colOff>495300</xdr:colOff>
      <xdr:row>28</xdr:row>
      <xdr:rowOff>114300</xdr:rowOff>
    </xdr:to>
    <xdr:sp>
      <xdr:nvSpPr>
        <xdr:cNvPr id="43" name="Line 43"/>
        <xdr:cNvSpPr>
          <a:spLocks/>
        </xdr:cNvSpPr>
      </xdr:nvSpPr>
      <xdr:spPr>
        <a:xfrm flipV="1">
          <a:off x="53092350" y="7077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0</xdr:rowOff>
    </xdr:from>
    <xdr:to>
      <xdr:col>73</xdr:col>
      <xdr:colOff>247650</xdr:colOff>
      <xdr:row>28</xdr:row>
      <xdr:rowOff>76200</xdr:rowOff>
    </xdr:to>
    <xdr:sp>
      <xdr:nvSpPr>
        <xdr:cNvPr id="44" name="Line 44"/>
        <xdr:cNvSpPr>
          <a:spLocks/>
        </xdr:cNvSpPr>
      </xdr:nvSpPr>
      <xdr:spPr>
        <a:xfrm flipV="1">
          <a:off x="53816250" y="7000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228600</xdr:colOff>
      <xdr:row>31</xdr:row>
      <xdr:rowOff>114300</xdr:rowOff>
    </xdr:from>
    <xdr:to>
      <xdr:col>68</xdr:col>
      <xdr:colOff>466725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24517350" y="7800975"/>
          <a:ext cx="2631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31</xdr:row>
      <xdr:rowOff>0</xdr:rowOff>
    </xdr:from>
    <xdr:ext cx="533400" cy="228600"/>
    <xdr:sp>
      <xdr:nvSpPr>
        <xdr:cNvPr id="47" name="text 7125"/>
        <xdr:cNvSpPr txBox="1">
          <a:spLocks noChangeArrowheads="1"/>
        </xdr:cNvSpPr>
      </xdr:nvSpPr>
      <xdr:spPr>
        <a:xfrm>
          <a:off x="416814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114300</xdr:rowOff>
    </xdr:from>
    <xdr:to>
      <xdr:col>36</xdr:col>
      <xdr:colOff>495300</xdr:colOff>
      <xdr:row>28</xdr:row>
      <xdr:rowOff>114300</xdr:rowOff>
    </xdr:to>
    <xdr:sp>
      <xdr:nvSpPr>
        <xdr:cNvPr id="54" name="Line 54"/>
        <xdr:cNvSpPr>
          <a:spLocks/>
        </xdr:cNvSpPr>
      </xdr:nvSpPr>
      <xdr:spPr>
        <a:xfrm>
          <a:off x="23812500" y="6429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247650</xdr:colOff>
      <xdr:row>30</xdr:row>
      <xdr:rowOff>0</xdr:rowOff>
    </xdr:from>
    <xdr:to>
      <xdr:col>38</xdr:col>
      <xdr:colOff>295275</xdr:colOff>
      <xdr:row>31</xdr:row>
      <xdr:rowOff>0</xdr:rowOff>
    </xdr:to>
    <xdr:grpSp>
      <xdr:nvGrpSpPr>
        <xdr:cNvPr id="55" name="Group 55"/>
        <xdr:cNvGrpSpPr>
          <a:grpSpLocks/>
        </xdr:cNvGrpSpPr>
      </xdr:nvGrpSpPr>
      <xdr:grpSpPr>
        <a:xfrm>
          <a:off x="28022550" y="7458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43115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49720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72</xdr:col>
      <xdr:colOff>371475</xdr:colOff>
      <xdr:row>26</xdr:row>
      <xdr:rowOff>57150</xdr:rowOff>
    </xdr:from>
    <xdr:to>
      <xdr:col>72</xdr:col>
      <xdr:colOff>942975</xdr:colOff>
      <xdr:row>26</xdr:row>
      <xdr:rowOff>171450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53711475" y="6600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28</xdr:row>
      <xdr:rowOff>171450</xdr:rowOff>
    </xdr:from>
    <xdr:to>
      <xdr:col>71</xdr:col>
      <xdr:colOff>95250</xdr:colOff>
      <xdr:row>29</xdr:row>
      <xdr:rowOff>57150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52225575" y="71723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762000</xdr:colOff>
      <xdr:row>33</xdr:row>
      <xdr:rowOff>190500</xdr:rowOff>
    </xdr:from>
    <xdr:to>
      <xdr:col>55</xdr:col>
      <xdr:colOff>504825</xdr:colOff>
      <xdr:row>35</xdr:row>
      <xdr:rowOff>95250</xdr:rowOff>
    </xdr:to>
    <xdr:grpSp>
      <xdr:nvGrpSpPr>
        <xdr:cNvPr id="75" name="Group 75"/>
        <xdr:cNvGrpSpPr>
          <a:grpSpLocks/>
        </xdr:cNvGrpSpPr>
      </xdr:nvGrpSpPr>
      <xdr:grpSpPr>
        <a:xfrm>
          <a:off x="40728900" y="8334375"/>
          <a:ext cx="714375" cy="361950"/>
          <a:chOff x="-77" y="-11694"/>
          <a:chExt cx="65" cy="31654"/>
        </a:xfrm>
        <a:solidFill>
          <a:srgbClr val="FFFFFF"/>
        </a:solidFill>
      </xdr:grpSpPr>
      <xdr:sp>
        <xdr:nvSpPr>
          <xdr:cNvPr id="76" name="kreslení 26"/>
          <xdr:cNvSpPr>
            <a:spLocks/>
          </xdr:cNvSpPr>
        </xdr:nvSpPr>
        <xdr:spPr>
          <a:xfrm>
            <a:off x="-77" y="-11694"/>
            <a:ext cx="65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text 20"/>
          <xdr:cNvSpPr txBox="1">
            <a:spLocks noChangeArrowheads="1"/>
          </xdr:cNvSpPr>
        </xdr:nvSpPr>
        <xdr:spPr>
          <a:xfrm>
            <a:off x="-66" y="-5031"/>
            <a:ext cx="44" cy="1832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ÚS</a:t>
            </a:r>
          </a:p>
        </xdr:txBody>
      </xdr:sp>
    </xdr:grpSp>
    <xdr:clientData/>
  </xdr:twoCellAnchor>
  <xdr:twoCellAnchor editAs="absolute">
    <xdr:from>
      <xdr:col>36</xdr:col>
      <xdr:colOff>228600</xdr:colOff>
      <xdr:row>27</xdr:row>
      <xdr:rowOff>57150</xdr:rowOff>
    </xdr:from>
    <xdr:to>
      <xdr:col>36</xdr:col>
      <xdr:colOff>923925</xdr:colOff>
      <xdr:row>27</xdr:row>
      <xdr:rowOff>171450</xdr:rowOff>
    </xdr:to>
    <xdr:grpSp>
      <xdr:nvGrpSpPr>
        <xdr:cNvPr id="78" name="Group 78"/>
        <xdr:cNvGrpSpPr>
          <a:grpSpLocks noChangeAspect="1"/>
        </xdr:cNvGrpSpPr>
      </xdr:nvGrpSpPr>
      <xdr:grpSpPr>
        <a:xfrm>
          <a:off x="26517600" y="6829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" name="Line 7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8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8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</xdr:colOff>
      <xdr:row>24</xdr:row>
      <xdr:rowOff>57150</xdr:rowOff>
    </xdr:from>
    <xdr:to>
      <xdr:col>36</xdr:col>
      <xdr:colOff>590550</xdr:colOff>
      <xdr:row>24</xdr:row>
      <xdr:rowOff>171450</xdr:rowOff>
    </xdr:to>
    <xdr:grpSp>
      <xdr:nvGrpSpPr>
        <xdr:cNvPr id="85" name="Group 85"/>
        <xdr:cNvGrpSpPr>
          <a:grpSpLocks noChangeAspect="1"/>
        </xdr:cNvGrpSpPr>
      </xdr:nvGrpSpPr>
      <xdr:grpSpPr>
        <a:xfrm>
          <a:off x="26308050" y="6143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6" name="Line 8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8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8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23</xdr:row>
      <xdr:rowOff>219075</xdr:rowOff>
    </xdr:from>
    <xdr:to>
      <xdr:col>32</xdr:col>
      <xdr:colOff>647700</xdr:colOff>
      <xdr:row>25</xdr:row>
      <xdr:rowOff>114300</xdr:rowOff>
    </xdr:to>
    <xdr:grpSp>
      <xdr:nvGrpSpPr>
        <xdr:cNvPr id="91" name="Group 91"/>
        <xdr:cNvGrpSpPr>
          <a:grpSpLocks noChangeAspect="1"/>
        </xdr:cNvGrpSpPr>
      </xdr:nvGrpSpPr>
      <xdr:grpSpPr>
        <a:xfrm>
          <a:off x="236601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28</xdr:row>
      <xdr:rowOff>114300</xdr:rowOff>
    </xdr:from>
    <xdr:to>
      <xdr:col>41</xdr:col>
      <xdr:colOff>247650</xdr:colOff>
      <xdr:row>31</xdr:row>
      <xdr:rowOff>114300</xdr:rowOff>
    </xdr:to>
    <xdr:sp>
      <xdr:nvSpPr>
        <xdr:cNvPr id="94" name="Line 94"/>
        <xdr:cNvSpPr>
          <a:spLocks/>
        </xdr:cNvSpPr>
      </xdr:nvSpPr>
      <xdr:spPr>
        <a:xfrm>
          <a:off x="26784300" y="71151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438150</xdr:colOff>
      <xdr:row>26</xdr:row>
      <xdr:rowOff>76200</xdr:rowOff>
    </xdr:from>
    <xdr:to>
      <xdr:col>61</xdr:col>
      <xdr:colOff>295275</xdr:colOff>
      <xdr:row>27</xdr:row>
      <xdr:rowOff>152400</xdr:rowOff>
    </xdr:to>
    <xdr:grpSp>
      <xdr:nvGrpSpPr>
        <xdr:cNvPr id="95" name="Group 95"/>
        <xdr:cNvGrpSpPr>
          <a:grpSpLocks/>
        </xdr:cNvGrpSpPr>
      </xdr:nvGrpSpPr>
      <xdr:grpSpPr>
        <a:xfrm>
          <a:off x="34461450" y="6619875"/>
          <a:ext cx="11229975" cy="304800"/>
          <a:chOff x="89" y="239"/>
          <a:chExt cx="863" cy="32"/>
        </a:xfrm>
        <a:solidFill>
          <a:srgbClr val="FFFFFF"/>
        </a:solidFill>
      </xdr:grpSpPr>
      <xdr:sp>
        <xdr:nvSpPr>
          <xdr:cNvPr id="96" name="Rectangle 9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29</xdr:row>
      <xdr:rowOff>76200</xdr:rowOff>
    </xdr:from>
    <xdr:to>
      <xdr:col>63</xdr:col>
      <xdr:colOff>0</xdr:colOff>
      <xdr:row>30</xdr:row>
      <xdr:rowOff>152400</xdr:rowOff>
    </xdr:to>
    <xdr:grpSp>
      <xdr:nvGrpSpPr>
        <xdr:cNvPr id="105" name="Group 105"/>
        <xdr:cNvGrpSpPr>
          <a:grpSpLocks/>
        </xdr:cNvGrpSpPr>
      </xdr:nvGrpSpPr>
      <xdr:grpSpPr>
        <a:xfrm>
          <a:off x="40938450" y="7305675"/>
          <a:ext cx="5943600" cy="304800"/>
          <a:chOff x="89" y="95"/>
          <a:chExt cx="408" cy="32"/>
        </a:xfrm>
        <a:solidFill>
          <a:srgbClr val="FFFFFF"/>
        </a:solidFill>
      </xdr:grpSpPr>
      <xdr:sp>
        <xdr:nvSpPr>
          <xdr:cNvPr id="106" name="Rectangle 106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24</xdr:row>
      <xdr:rowOff>57150</xdr:rowOff>
    </xdr:from>
    <xdr:to>
      <xdr:col>85</xdr:col>
      <xdr:colOff>457200</xdr:colOff>
      <xdr:row>24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62865000" y="61436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26</xdr:row>
      <xdr:rowOff>57150</xdr:rowOff>
    </xdr:from>
    <xdr:to>
      <xdr:col>10</xdr:col>
      <xdr:colOff>361950</xdr:colOff>
      <xdr:row>26</xdr:row>
      <xdr:rowOff>171450</xdr:rowOff>
    </xdr:to>
    <xdr:grpSp>
      <xdr:nvGrpSpPr>
        <xdr:cNvPr id="121" name="Group 121"/>
        <xdr:cNvGrpSpPr>
          <a:grpSpLocks noChangeAspect="1"/>
        </xdr:cNvGrpSpPr>
      </xdr:nvGrpSpPr>
      <xdr:grpSpPr>
        <a:xfrm>
          <a:off x="6515100" y="66008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22" name="Line 12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2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2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31</xdr:row>
      <xdr:rowOff>114300</xdr:rowOff>
    </xdr:from>
    <xdr:to>
      <xdr:col>41</xdr:col>
      <xdr:colOff>409575</xdr:colOff>
      <xdr:row>33</xdr:row>
      <xdr:rowOff>28575</xdr:rowOff>
    </xdr:to>
    <xdr:grpSp>
      <xdr:nvGrpSpPr>
        <xdr:cNvPr id="129" name="Group 129"/>
        <xdr:cNvGrpSpPr>
          <a:grpSpLocks/>
        </xdr:cNvGrpSpPr>
      </xdr:nvGrpSpPr>
      <xdr:grpSpPr>
        <a:xfrm>
          <a:off x="30327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31</xdr:row>
      <xdr:rowOff>0</xdr:rowOff>
    </xdr:from>
    <xdr:ext cx="514350" cy="228600"/>
    <xdr:sp>
      <xdr:nvSpPr>
        <xdr:cNvPr id="132" name="text 7125"/>
        <xdr:cNvSpPr txBox="1">
          <a:spLocks noChangeArrowheads="1"/>
        </xdr:cNvSpPr>
      </xdr:nvSpPr>
      <xdr:spPr>
        <a:xfrm>
          <a:off x="25774650" y="76866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138874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115,285</a:t>
          </a:r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971550" cy="457200"/>
    <xdr:sp>
      <xdr:nvSpPr>
        <xdr:cNvPr id="134" name="text 774"/>
        <xdr:cNvSpPr txBox="1">
          <a:spLocks noChangeArrowheads="1"/>
        </xdr:cNvSpPr>
      </xdr:nvSpPr>
      <xdr:spPr>
        <a:xfrm>
          <a:off x="69723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115,172</a:t>
          </a:r>
        </a:p>
      </xdr:txBody>
    </xdr:sp>
    <xdr:clientData/>
  </xdr:oneCellAnchor>
  <xdr:twoCellAnchor>
    <xdr:from>
      <xdr:col>10</xdr:col>
      <xdr:colOff>495300</xdr:colOff>
      <xdr:row>23</xdr:row>
      <xdr:rowOff>9525</xdr:rowOff>
    </xdr:from>
    <xdr:to>
      <xdr:col>10</xdr:col>
      <xdr:colOff>495300</xdr:colOff>
      <xdr:row>28</xdr:row>
      <xdr:rowOff>9525</xdr:rowOff>
    </xdr:to>
    <xdr:sp>
      <xdr:nvSpPr>
        <xdr:cNvPr id="135" name="Line 136"/>
        <xdr:cNvSpPr>
          <a:spLocks/>
        </xdr:cNvSpPr>
      </xdr:nvSpPr>
      <xdr:spPr>
        <a:xfrm>
          <a:off x="7467600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485775</xdr:colOff>
      <xdr:row>23</xdr:row>
      <xdr:rowOff>9525</xdr:rowOff>
    </xdr:from>
    <xdr:to>
      <xdr:col>19</xdr:col>
      <xdr:colOff>485775</xdr:colOff>
      <xdr:row>28</xdr:row>
      <xdr:rowOff>9525</xdr:rowOff>
    </xdr:to>
    <xdr:sp>
      <xdr:nvSpPr>
        <xdr:cNvPr id="136" name="Line 137"/>
        <xdr:cNvSpPr>
          <a:spLocks/>
        </xdr:cNvSpPr>
      </xdr:nvSpPr>
      <xdr:spPr>
        <a:xfrm>
          <a:off x="14373225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21</xdr:row>
      <xdr:rowOff>0</xdr:rowOff>
    </xdr:from>
    <xdr:ext cx="971550" cy="457200"/>
    <xdr:sp>
      <xdr:nvSpPr>
        <xdr:cNvPr id="137" name="text 774"/>
        <xdr:cNvSpPr txBox="1">
          <a:spLocks noChangeArrowheads="1"/>
        </xdr:cNvSpPr>
      </xdr:nvSpPr>
      <xdr:spPr>
        <a:xfrm>
          <a:off x="1983105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115,378</a:t>
          </a:r>
        </a:p>
      </xdr:txBody>
    </xdr:sp>
    <xdr:clientData/>
  </xdr:oneCellAnchor>
  <xdr:twoCellAnchor>
    <xdr:from>
      <xdr:col>27</xdr:col>
      <xdr:colOff>485775</xdr:colOff>
      <xdr:row>23</xdr:row>
      <xdr:rowOff>9525</xdr:rowOff>
    </xdr:from>
    <xdr:to>
      <xdr:col>27</xdr:col>
      <xdr:colOff>485775</xdr:colOff>
      <xdr:row>28</xdr:row>
      <xdr:rowOff>9525</xdr:rowOff>
    </xdr:to>
    <xdr:sp>
      <xdr:nvSpPr>
        <xdr:cNvPr id="138" name="Line 139"/>
        <xdr:cNvSpPr>
          <a:spLocks/>
        </xdr:cNvSpPr>
      </xdr:nvSpPr>
      <xdr:spPr>
        <a:xfrm>
          <a:off x="20316825" y="58674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28</xdr:row>
      <xdr:rowOff>114300</xdr:rowOff>
    </xdr:from>
    <xdr:to>
      <xdr:col>36</xdr:col>
      <xdr:colOff>647700</xdr:colOff>
      <xdr:row>30</xdr:row>
      <xdr:rowOff>28575</xdr:rowOff>
    </xdr:to>
    <xdr:grpSp>
      <xdr:nvGrpSpPr>
        <xdr:cNvPr id="139" name="Group 140"/>
        <xdr:cNvGrpSpPr>
          <a:grpSpLocks noChangeAspect="1"/>
        </xdr:cNvGrpSpPr>
      </xdr:nvGrpSpPr>
      <xdr:grpSpPr>
        <a:xfrm>
          <a:off x="266319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0" name="Line 1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23</xdr:row>
      <xdr:rowOff>219075</xdr:rowOff>
    </xdr:from>
    <xdr:to>
      <xdr:col>78</xdr:col>
      <xdr:colOff>647700</xdr:colOff>
      <xdr:row>25</xdr:row>
      <xdr:rowOff>114300</xdr:rowOff>
    </xdr:to>
    <xdr:grpSp>
      <xdr:nvGrpSpPr>
        <xdr:cNvPr id="142" name="Group 143"/>
        <xdr:cNvGrpSpPr>
          <a:grpSpLocks noChangeAspect="1"/>
        </xdr:cNvGrpSpPr>
      </xdr:nvGrpSpPr>
      <xdr:grpSpPr>
        <a:xfrm>
          <a:off x="581406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4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27</xdr:row>
      <xdr:rowOff>114300</xdr:rowOff>
    </xdr:from>
    <xdr:to>
      <xdr:col>74</xdr:col>
      <xdr:colOff>647700</xdr:colOff>
      <xdr:row>29</xdr:row>
      <xdr:rowOff>28575</xdr:rowOff>
    </xdr:to>
    <xdr:grpSp>
      <xdr:nvGrpSpPr>
        <xdr:cNvPr id="145" name="Group 146"/>
        <xdr:cNvGrpSpPr>
          <a:grpSpLocks noChangeAspect="1"/>
        </xdr:cNvGrpSpPr>
      </xdr:nvGrpSpPr>
      <xdr:grpSpPr>
        <a:xfrm>
          <a:off x="5516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6" name="Line 1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447675</xdr:colOff>
      <xdr:row>27</xdr:row>
      <xdr:rowOff>114300</xdr:rowOff>
    </xdr:from>
    <xdr:to>
      <xdr:col>74</xdr:col>
      <xdr:colOff>495300</xdr:colOff>
      <xdr:row>31</xdr:row>
      <xdr:rowOff>0</xdr:rowOff>
    </xdr:to>
    <xdr:sp>
      <xdr:nvSpPr>
        <xdr:cNvPr id="148" name="Line 149"/>
        <xdr:cNvSpPr>
          <a:spLocks/>
        </xdr:cNvSpPr>
      </xdr:nvSpPr>
      <xdr:spPr>
        <a:xfrm flipV="1">
          <a:off x="52301775" y="6886575"/>
          <a:ext cx="3019425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31</xdr:row>
      <xdr:rowOff>76200</xdr:rowOff>
    </xdr:from>
    <xdr:to>
      <xdr:col>69</xdr:col>
      <xdr:colOff>228600</xdr:colOff>
      <xdr:row>31</xdr:row>
      <xdr:rowOff>114300</xdr:rowOff>
    </xdr:to>
    <xdr:sp>
      <xdr:nvSpPr>
        <xdr:cNvPr id="149" name="Line 150"/>
        <xdr:cNvSpPr>
          <a:spLocks/>
        </xdr:cNvSpPr>
      </xdr:nvSpPr>
      <xdr:spPr>
        <a:xfrm flipV="1">
          <a:off x="508254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0</xdr:rowOff>
    </xdr:from>
    <xdr:to>
      <xdr:col>70</xdr:col>
      <xdr:colOff>447675</xdr:colOff>
      <xdr:row>31</xdr:row>
      <xdr:rowOff>76200</xdr:rowOff>
    </xdr:to>
    <xdr:sp>
      <xdr:nvSpPr>
        <xdr:cNvPr id="150" name="Line 151"/>
        <xdr:cNvSpPr>
          <a:spLocks/>
        </xdr:cNvSpPr>
      </xdr:nvSpPr>
      <xdr:spPr>
        <a:xfrm flipV="1">
          <a:off x="51558825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485775</xdr:colOff>
      <xdr:row>31</xdr:row>
      <xdr:rowOff>133350</xdr:rowOff>
    </xdr:from>
    <xdr:to>
      <xdr:col>70</xdr:col>
      <xdr:colOff>314325</xdr:colOff>
      <xdr:row>32</xdr:row>
      <xdr:rowOff>28575</xdr:rowOff>
    </xdr:to>
    <xdr:sp>
      <xdr:nvSpPr>
        <xdr:cNvPr id="151" name="kreslení 417"/>
        <xdr:cNvSpPr>
          <a:spLocks/>
        </xdr:cNvSpPr>
      </xdr:nvSpPr>
      <xdr:spPr>
        <a:xfrm>
          <a:off x="51825525" y="78200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Malá Skála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3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3.75390625" style="0" customWidth="1"/>
    <col min="21" max="21" width="6.75390625" style="0" customWidth="1"/>
    <col min="22" max="22" width="12.75390625" style="0" customWidth="1"/>
  </cols>
  <sheetData>
    <row r="1" ht="12.75" customHeight="1"/>
    <row r="2" spans="4:18" ht="34.5" customHeight="1">
      <c r="D2" s="176" t="s">
        <v>0</v>
      </c>
      <c r="R2" s="177" t="s">
        <v>1</v>
      </c>
    </row>
    <row r="3" ht="13.5" customHeight="1" thickBot="1"/>
    <row r="4" spans="1:21" ht="21" customHeight="1" thickBot="1">
      <c r="A4" s="165"/>
      <c r="B4" s="169" t="s">
        <v>2</v>
      </c>
      <c r="C4" s="166"/>
      <c r="D4" s="1"/>
      <c r="E4" s="2" t="s">
        <v>3</v>
      </c>
      <c r="F4" s="2"/>
      <c r="G4" s="3"/>
      <c r="H4" s="4"/>
      <c r="I4" s="5"/>
      <c r="J4" s="142"/>
      <c r="K4" s="163" t="s">
        <v>4</v>
      </c>
      <c r="L4" s="143"/>
      <c r="M4" s="1"/>
      <c r="N4" s="2" t="s">
        <v>3</v>
      </c>
      <c r="O4" s="6"/>
      <c r="P4" s="6"/>
      <c r="Q4" s="4"/>
      <c r="R4" s="5"/>
      <c r="S4" s="165"/>
      <c r="T4" s="169" t="s">
        <v>2</v>
      </c>
      <c r="U4" s="166"/>
    </row>
    <row r="5" spans="1:21" ht="19.5" customHeight="1" thickBot="1" thickTop="1">
      <c r="A5" s="167"/>
      <c r="B5" s="170" t="s">
        <v>5</v>
      </c>
      <c r="C5" s="168"/>
      <c r="D5" s="7"/>
      <c r="E5" s="9" t="s">
        <v>6</v>
      </c>
      <c r="F5" s="9"/>
      <c r="G5" s="10"/>
      <c r="H5" s="11"/>
      <c r="I5" s="12"/>
      <c r="J5" s="144"/>
      <c r="K5" s="164" t="s">
        <v>7</v>
      </c>
      <c r="L5" s="145"/>
      <c r="M5" s="7"/>
      <c r="N5" s="9" t="s">
        <v>6</v>
      </c>
      <c r="O5" s="13"/>
      <c r="P5" s="13"/>
      <c r="Q5" s="11"/>
      <c r="R5" s="12"/>
      <c r="S5" s="167"/>
      <c r="T5" s="170" t="s">
        <v>5</v>
      </c>
      <c r="U5" s="168"/>
    </row>
    <row r="6" spans="1:21" ht="19.5" customHeight="1">
      <c r="A6" s="14" t="s">
        <v>8</v>
      </c>
      <c r="B6" s="15">
        <v>114.29</v>
      </c>
      <c r="C6" s="16"/>
      <c r="D6" s="17" t="s">
        <v>9</v>
      </c>
      <c r="E6" s="18"/>
      <c r="F6" s="18"/>
      <c r="G6" s="19" t="s">
        <v>10</v>
      </c>
      <c r="H6" s="20"/>
      <c r="I6" s="21" t="s">
        <v>11</v>
      </c>
      <c r="J6" s="22"/>
      <c r="K6" s="23" t="s">
        <v>12</v>
      </c>
      <c r="L6" s="16"/>
      <c r="M6" s="17" t="s">
        <v>9</v>
      </c>
      <c r="N6" s="18"/>
      <c r="O6" s="19" t="s">
        <v>10</v>
      </c>
      <c r="P6" s="24"/>
      <c r="Q6" s="20"/>
      <c r="R6" s="21" t="s">
        <v>11</v>
      </c>
      <c r="S6" s="25"/>
      <c r="T6" s="26">
        <v>117.005</v>
      </c>
      <c r="U6" s="27" t="s">
        <v>13</v>
      </c>
    </row>
    <row r="7" spans="1:21" ht="19.5" customHeight="1">
      <c r="A7" s="171" t="s">
        <v>14</v>
      </c>
      <c r="B7" s="28">
        <v>115.18</v>
      </c>
      <c r="C7" s="8"/>
      <c r="D7" s="22"/>
      <c r="E7" s="18"/>
      <c r="F7" s="18"/>
      <c r="G7" s="19" t="s">
        <v>15</v>
      </c>
      <c r="H7" s="20"/>
      <c r="I7" s="29"/>
      <c r="J7" s="22"/>
      <c r="K7" s="30" t="s">
        <v>16</v>
      </c>
      <c r="L7" s="16"/>
      <c r="M7" s="22"/>
      <c r="N7" s="31"/>
      <c r="O7" s="19" t="s">
        <v>15</v>
      </c>
      <c r="P7" s="24"/>
      <c r="Q7" s="20"/>
      <c r="R7" s="29"/>
      <c r="S7" s="32"/>
      <c r="T7" s="33">
        <v>116.335</v>
      </c>
      <c r="U7" s="175" t="s">
        <v>17</v>
      </c>
    </row>
    <row r="8" spans="1:21" ht="19.5" customHeight="1" thickBot="1">
      <c r="A8" s="167"/>
      <c r="B8" s="170" t="s">
        <v>18</v>
      </c>
      <c r="C8" s="168"/>
      <c r="D8" s="34"/>
      <c r="E8" s="35"/>
      <c r="F8" s="35"/>
      <c r="G8" s="36" t="s">
        <v>19</v>
      </c>
      <c r="H8" s="37"/>
      <c r="I8" s="38">
        <v>1</v>
      </c>
      <c r="J8" s="39" t="s">
        <v>20</v>
      </c>
      <c r="K8" s="40"/>
      <c r="L8" s="39" t="s">
        <v>21</v>
      </c>
      <c r="M8" s="34"/>
      <c r="N8" s="41"/>
      <c r="O8" s="36" t="s">
        <v>19</v>
      </c>
      <c r="P8" s="42"/>
      <c r="Q8" s="43"/>
      <c r="R8" s="38">
        <v>1</v>
      </c>
      <c r="S8" s="167"/>
      <c r="T8" s="170" t="s">
        <v>18</v>
      </c>
      <c r="U8" s="168"/>
    </row>
    <row r="9" spans="1:21" ht="19.5" customHeight="1" thickTop="1">
      <c r="A9" s="44"/>
      <c r="B9" s="15"/>
      <c r="C9" s="16"/>
      <c r="D9" s="17" t="s">
        <v>22</v>
      </c>
      <c r="E9" s="18"/>
      <c r="F9" s="18"/>
      <c r="G9" s="18"/>
      <c r="H9" s="45"/>
      <c r="I9" s="21" t="s">
        <v>23</v>
      </c>
      <c r="J9" s="22"/>
      <c r="K9" s="18"/>
      <c r="L9" s="16"/>
      <c r="M9" s="46" t="s">
        <v>22</v>
      </c>
      <c r="N9" s="18"/>
      <c r="O9" s="18"/>
      <c r="P9" s="18"/>
      <c r="Q9" s="45"/>
      <c r="R9" s="21" t="s">
        <v>23</v>
      </c>
      <c r="S9" s="25"/>
      <c r="T9" s="47"/>
      <c r="U9" s="48"/>
    </row>
    <row r="10" spans="1:21" ht="19.5" customHeight="1">
      <c r="A10" s="172" t="s">
        <v>24</v>
      </c>
      <c r="B10" s="15">
        <v>115.478</v>
      </c>
      <c r="C10" s="16"/>
      <c r="D10" s="49" t="s">
        <v>25</v>
      </c>
      <c r="E10" s="18"/>
      <c r="F10" s="18"/>
      <c r="G10" s="18"/>
      <c r="H10" s="20" t="s">
        <v>26</v>
      </c>
      <c r="I10" s="21" t="s">
        <v>27</v>
      </c>
      <c r="J10" s="22"/>
      <c r="K10" s="50" t="s">
        <v>28</v>
      </c>
      <c r="L10" s="16"/>
      <c r="M10" s="49" t="s">
        <v>25</v>
      </c>
      <c r="N10" s="18"/>
      <c r="O10" s="51"/>
      <c r="P10" s="51" t="s">
        <v>26</v>
      </c>
      <c r="Q10" s="20"/>
      <c r="R10" s="21" t="s">
        <v>27</v>
      </c>
      <c r="S10" s="25"/>
      <c r="T10" s="26">
        <v>115.909</v>
      </c>
      <c r="U10" s="173" t="s">
        <v>29</v>
      </c>
    </row>
    <row r="11" spans="1:21" ht="19.5" customHeight="1">
      <c r="A11" s="172" t="s">
        <v>30</v>
      </c>
      <c r="B11" s="52">
        <v>115.483</v>
      </c>
      <c r="C11" s="16"/>
      <c r="D11" s="22"/>
      <c r="E11" s="18"/>
      <c r="F11" s="18"/>
      <c r="G11" s="18"/>
      <c r="H11" s="20" t="s">
        <v>31</v>
      </c>
      <c r="I11" s="53" t="s">
        <v>32</v>
      </c>
      <c r="J11" s="22"/>
      <c r="K11" s="54" t="s">
        <v>33</v>
      </c>
      <c r="L11" s="16"/>
      <c r="M11" s="22"/>
      <c r="N11" s="18"/>
      <c r="O11" s="51"/>
      <c r="P11" s="51" t="s">
        <v>31</v>
      </c>
      <c r="Q11" s="20"/>
      <c r="R11" s="21" t="s">
        <v>32</v>
      </c>
      <c r="S11" s="55"/>
      <c r="T11" s="47">
        <v>115.882</v>
      </c>
      <c r="U11" s="174" t="s">
        <v>34</v>
      </c>
    </row>
    <row r="12" spans="1:21" ht="19.5" customHeight="1" thickBot="1">
      <c r="A12" s="56"/>
      <c r="B12" s="57"/>
      <c r="C12" s="58"/>
      <c r="D12" s="59" t="s">
        <v>35</v>
      </c>
      <c r="E12" s="60"/>
      <c r="F12" s="60"/>
      <c r="G12" s="60"/>
      <c r="H12" s="61"/>
      <c r="I12" s="62" t="s">
        <v>36</v>
      </c>
      <c r="J12" s="63"/>
      <c r="K12" s="60"/>
      <c r="L12" s="58"/>
      <c r="M12" s="59" t="s">
        <v>35</v>
      </c>
      <c r="N12" s="60"/>
      <c r="O12" s="60"/>
      <c r="P12" s="60"/>
      <c r="Q12" s="61"/>
      <c r="R12" s="62" t="s">
        <v>36</v>
      </c>
      <c r="S12" s="64"/>
      <c r="T12" s="65"/>
      <c r="U12" s="66"/>
    </row>
    <row r="13" spans="1:21" s="75" customFormat="1" ht="15" customHeight="1">
      <c r="A13" s="67"/>
      <c r="B13" s="68"/>
      <c r="C13" s="69"/>
      <c r="D13" s="70"/>
      <c r="E13" s="71"/>
      <c r="F13" s="71"/>
      <c r="G13" s="71"/>
      <c r="H13" s="71"/>
      <c r="I13" s="72"/>
      <c r="J13" s="71"/>
      <c r="K13" s="71"/>
      <c r="L13" s="71"/>
      <c r="M13" s="73"/>
      <c r="N13" s="74"/>
      <c r="O13" s="72"/>
      <c r="P13" s="72"/>
      <c r="Q13" s="72"/>
      <c r="R13" s="72"/>
      <c r="S13" s="72"/>
      <c r="T13" s="72"/>
      <c r="U13" s="72"/>
    </row>
    <row r="14" spans="1:3" s="77" customFormat="1" ht="18" customHeight="1">
      <c r="A14" s="72"/>
      <c r="B14" s="72"/>
      <c r="C14" s="76"/>
    </row>
    <row r="15" spans="1:3" s="77" customFormat="1" ht="18" customHeight="1">
      <c r="A15" s="72"/>
      <c r="B15" s="72"/>
      <c r="C15" s="76"/>
    </row>
    <row r="16" spans="1:17" s="77" customFormat="1" ht="18" customHeight="1">
      <c r="A16" s="72"/>
      <c r="B16" s="72"/>
      <c r="C16" s="76"/>
      <c r="D16" s="78"/>
      <c r="H16" s="79"/>
      <c r="I16" s="24"/>
      <c r="Q16"/>
    </row>
    <row r="17" spans="1:13" s="77" customFormat="1" ht="18" customHeight="1">
      <c r="A17" s="72"/>
      <c r="B17" s="72"/>
      <c r="C17" s="76"/>
      <c r="D17"/>
      <c r="I17"/>
      <c r="K17" s="82" t="s">
        <v>37</v>
      </c>
      <c r="L17" s="80"/>
      <c r="M17"/>
    </row>
    <row r="18" spans="1:20" s="77" customFormat="1" ht="18" customHeight="1">
      <c r="A18" s="72"/>
      <c r="B18"/>
      <c r="C18"/>
      <c r="D18"/>
      <c r="E18"/>
      <c r="F18" s="161" t="s">
        <v>24</v>
      </c>
      <c r="G18" s="81"/>
      <c r="H18"/>
      <c r="K18" s="82" t="s">
        <v>38</v>
      </c>
      <c r="L18"/>
      <c r="T18" s="158" t="s">
        <v>17</v>
      </c>
    </row>
    <row r="19" spans="1:20" s="77" customFormat="1" ht="18" customHeight="1">
      <c r="A19" s="72"/>
      <c r="B19"/>
      <c r="C19" s="83"/>
      <c r="D19"/>
      <c r="E19" s="84"/>
      <c r="F19"/>
      <c r="G19" s="85"/>
      <c r="L19"/>
      <c r="Q19" s="84"/>
      <c r="T19" s="18"/>
    </row>
    <row r="20" spans="1:18" s="77" customFormat="1" ht="18" customHeight="1">
      <c r="A20" s="72"/>
      <c r="B20"/>
      <c r="C20"/>
      <c r="D20"/>
      <c r="E20"/>
      <c r="F20"/>
      <c r="K20" s="90"/>
      <c r="P20"/>
      <c r="Q20"/>
      <c r="R20"/>
    </row>
    <row r="21" spans="1:18" ht="18" customHeight="1">
      <c r="A21" s="72"/>
      <c r="B21" s="18"/>
      <c r="D21" s="84">
        <v>1</v>
      </c>
      <c r="G21" s="162" t="s">
        <v>30</v>
      </c>
      <c r="J21" s="86"/>
      <c r="K21" s="72"/>
      <c r="L21" s="87"/>
      <c r="O21" s="85"/>
      <c r="P21" s="18"/>
      <c r="Q21" s="88"/>
      <c r="R21" s="84">
        <v>5</v>
      </c>
    </row>
    <row r="22" spans="1:20" ht="18" customHeight="1">
      <c r="A22" s="72"/>
      <c r="B22" s="160" t="s">
        <v>14</v>
      </c>
      <c r="G22" s="72"/>
      <c r="H22" s="85"/>
      <c r="O22" s="89"/>
      <c r="P22" s="159" t="s">
        <v>29</v>
      </c>
      <c r="T22" s="18"/>
    </row>
    <row r="23" spans="1:11" ht="18" customHeight="1">
      <c r="A23" s="72"/>
      <c r="B23" s="71"/>
      <c r="K23" s="90"/>
    </row>
    <row r="24" spans="1:19" ht="18" customHeight="1">
      <c r="A24" s="72"/>
      <c r="B24" s="85"/>
      <c r="D24" s="84"/>
      <c r="F24" s="84">
        <v>2</v>
      </c>
      <c r="J24" s="86"/>
      <c r="K24" s="72"/>
      <c r="L24" s="87"/>
      <c r="N24" s="86"/>
      <c r="O24" s="90"/>
      <c r="P24" s="84">
        <v>4</v>
      </c>
      <c r="R24" s="18"/>
      <c r="S24" s="84"/>
    </row>
    <row r="25" spans="1:18" ht="18" customHeight="1">
      <c r="A25" s="72"/>
      <c r="E25" s="91"/>
      <c r="G25" s="77"/>
      <c r="N25" s="159" t="s">
        <v>39</v>
      </c>
      <c r="Q25" s="91"/>
      <c r="R25" s="92"/>
    </row>
    <row r="26" ht="18" customHeight="1"/>
    <row r="27" spans="6:13" ht="18" customHeight="1">
      <c r="F27" s="84"/>
      <c r="H27" s="141">
        <v>3</v>
      </c>
      <c r="J27" s="86"/>
      <c r="K27" s="72"/>
      <c r="M27" s="18"/>
    </row>
    <row r="28" spans="2:13" ht="18" customHeight="1">
      <c r="B28" s="72"/>
      <c r="C28" s="72"/>
      <c r="D28" s="72"/>
      <c r="J28" s="72"/>
      <c r="K28" s="93"/>
      <c r="M28" s="92"/>
    </row>
    <row r="29" spans="2:17" ht="18" customHeight="1">
      <c r="B29" s="72"/>
      <c r="C29" s="18"/>
      <c r="D29" s="94"/>
      <c r="M29" s="86"/>
      <c r="Q29" s="83"/>
    </row>
    <row r="30" spans="2:13" ht="18" customHeight="1">
      <c r="B30" s="72"/>
      <c r="C30" s="72"/>
      <c r="D30" s="18"/>
      <c r="H30" s="95"/>
      <c r="I30" s="96"/>
      <c r="M30" s="79"/>
    </row>
    <row r="31" spans="2:12" ht="18" customHeight="1">
      <c r="B31" s="72"/>
      <c r="C31" s="18"/>
      <c r="D31" s="72"/>
      <c r="G31" s="19"/>
      <c r="H31" s="86"/>
      <c r="L31" s="19"/>
    </row>
    <row r="32" ht="18" customHeight="1"/>
    <row r="33" ht="15" customHeight="1" thickBot="1"/>
    <row r="34" spans="1:21" ht="21" customHeight="1">
      <c r="A34" s="151"/>
      <c r="B34" s="152"/>
      <c r="C34" s="153" t="s">
        <v>40</v>
      </c>
      <c r="D34" s="152"/>
      <c r="E34" s="154"/>
      <c r="F34" s="97"/>
      <c r="G34" s="142"/>
      <c r="H34" s="146" t="s">
        <v>41</v>
      </c>
      <c r="I34" s="147"/>
      <c r="J34" s="148"/>
      <c r="K34" s="98"/>
      <c r="L34" s="142"/>
      <c r="M34" s="146" t="s">
        <v>42</v>
      </c>
      <c r="N34" s="147"/>
      <c r="O34" s="143"/>
      <c r="P34" s="97"/>
      <c r="Q34" s="151"/>
      <c r="R34" s="152"/>
      <c r="S34" s="153" t="s">
        <v>40</v>
      </c>
      <c r="T34" s="152"/>
      <c r="U34" s="154"/>
    </row>
    <row r="35" spans="1:21" ht="15.75" customHeight="1" thickBot="1">
      <c r="A35" s="155" t="s">
        <v>43</v>
      </c>
      <c r="B35" s="156" t="s">
        <v>44</v>
      </c>
      <c r="C35" s="156" t="s">
        <v>45</v>
      </c>
      <c r="D35" s="156" t="s">
        <v>46</v>
      </c>
      <c r="E35" s="157" t="s">
        <v>47</v>
      </c>
      <c r="F35" s="99"/>
      <c r="G35" s="149" t="s">
        <v>43</v>
      </c>
      <c r="H35" s="149" t="s">
        <v>48</v>
      </c>
      <c r="I35" s="149" t="s">
        <v>49</v>
      </c>
      <c r="J35" s="150" t="s">
        <v>50</v>
      </c>
      <c r="K35" s="100"/>
      <c r="L35" s="149" t="s">
        <v>43</v>
      </c>
      <c r="M35" s="149" t="s">
        <v>48</v>
      </c>
      <c r="N35" s="149" t="s">
        <v>49</v>
      </c>
      <c r="O35" s="150" t="s">
        <v>50</v>
      </c>
      <c r="P35" s="99"/>
      <c r="Q35" s="155" t="s">
        <v>43</v>
      </c>
      <c r="R35" s="156" t="s">
        <v>44</v>
      </c>
      <c r="S35" s="156" t="s">
        <v>45</v>
      </c>
      <c r="T35" s="156" t="s">
        <v>46</v>
      </c>
      <c r="U35" s="157" t="s">
        <v>47</v>
      </c>
    </row>
    <row r="36" spans="1:21" ht="24.75" customHeight="1" thickTop="1">
      <c r="A36" s="101"/>
      <c r="B36" s="102"/>
      <c r="C36" s="103"/>
      <c r="D36" s="104"/>
      <c r="E36" s="105"/>
      <c r="F36" s="106"/>
      <c r="G36" s="107"/>
      <c r="H36" s="107"/>
      <c r="I36" s="107"/>
      <c r="J36" s="108"/>
      <c r="K36" s="109" t="s">
        <v>51</v>
      </c>
      <c r="L36" s="107"/>
      <c r="M36" s="107"/>
      <c r="N36" s="107"/>
      <c r="O36" s="108"/>
      <c r="P36" s="106"/>
      <c r="Q36" s="110"/>
      <c r="R36" s="111"/>
      <c r="S36" s="103"/>
      <c r="T36" s="104"/>
      <c r="U36" s="105"/>
    </row>
    <row r="37" spans="1:21" ht="24.75" customHeight="1">
      <c r="A37" s="101">
        <v>1</v>
      </c>
      <c r="B37" s="102">
        <v>115.427</v>
      </c>
      <c r="C37" s="103">
        <v>37</v>
      </c>
      <c r="D37" s="112">
        <f>B37+C37/1000</f>
        <v>115.46400000000001</v>
      </c>
      <c r="E37" s="105" t="s">
        <v>52</v>
      </c>
      <c r="F37" s="106"/>
      <c r="G37" s="113">
        <v>1</v>
      </c>
      <c r="H37" s="114">
        <v>115.478</v>
      </c>
      <c r="I37" s="114">
        <v>115.909</v>
      </c>
      <c r="J37" s="115">
        <f>(I37-H37)*1000</f>
        <v>431.0000000000116</v>
      </c>
      <c r="K37" s="116" t="s">
        <v>53</v>
      </c>
      <c r="L37" s="113">
        <v>1</v>
      </c>
      <c r="M37" s="114">
        <v>115.577</v>
      </c>
      <c r="N37" s="114">
        <v>115.829</v>
      </c>
      <c r="O37" s="115">
        <f>(N37-M37)*1000</f>
        <v>251.99999999999534</v>
      </c>
      <c r="P37" s="106"/>
      <c r="Q37" s="117">
        <v>4</v>
      </c>
      <c r="R37" s="118">
        <v>115.937</v>
      </c>
      <c r="S37" s="103">
        <v>-51</v>
      </c>
      <c r="T37" s="112">
        <f>R37+S37/1000</f>
        <v>115.886</v>
      </c>
      <c r="U37" s="105" t="s">
        <v>54</v>
      </c>
    </row>
    <row r="38" spans="1:21" ht="24.75" customHeight="1">
      <c r="A38" s="117"/>
      <c r="B38" s="118"/>
      <c r="C38" s="103"/>
      <c r="D38" s="112"/>
      <c r="E38" s="105"/>
      <c r="F38" s="106"/>
      <c r="G38" s="113"/>
      <c r="H38" s="114"/>
      <c r="I38" s="119"/>
      <c r="J38" s="115"/>
      <c r="K38" s="120" t="s">
        <v>55</v>
      </c>
      <c r="L38" s="107"/>
      <c r="M38" s="107"/>
      <c r="N38" s="107"/>
      <c r="O38" s="108"/>
      <c r="P38" s="106"/>
      <c r="Q38" s="117"/>
      <c r="R38" s="118"/>
      <c r="S38" s="103"/>
      <c r="T38" s="112"/>
      <c r="U38" s="105"/>
    </row>
    <row r="39" spans="1:21" ht="24.75" customHeight="1">
      <c r="A39" s="117">
        <v>2</v>
      </c>
      <c r="B39" s="118">
        <v>115.475</v>
      </c>
      <c r="C39" s="103">
        <v>37</v>
      </c>
      <c r="D39" s="112">
        <f>B39+C39/1000</f>
        <v>115.512</v>
      </c>
      <c r="E39" s="105" t="s">
        <v>54</v>
      </c>
      <c r="F39" s="106"/>
      <c r="G39" s="113">
        <v>2</v>
      </c>
      <c r="H39" s="114">
        <v>115.483</v>
      </c>
      <c r="I39" s="119">
        <v>115.882</v>
      </c>
      <c r="J39" s="115">
        <f>(I39-H39)*1000</f>
        <v>399.0000000000009</v>
      </c>
      <c r="K39" s="100"/>
      <c r="L39" s="113">
        <v>2</v>
      </c>
      <c r="M39" s="114">
        <v>115.577</v>
      </c>
      <c r="N39" s="114">
        <v>115.829</v>
      </c>
      <c r="O39" s="115">
        <f>(N39-M39)*1000</f>
        <v>251.99999999999534</v>
      </c>
      <c r="P39" s="106"/>
      <c r="Q39" s="121">
        <v>5</v>
      </c>
      <c r="R39" s="122">
        <v>115.978</v>
      </c>
      <c r="S39" s="123">
        <v>-51</v>
      </c>
      <c r="T39" s="124">
        <f>R39+S39/1000</f>
        <v>115.92699999999999</v>
      </c>
      <c r="U39" s="105" t="s">
        <v>52</v>
      </c>
    </row>
    <row r="40" spans="1:21" ht="24.75" customHeight="1">
      <c r="A40" s="117"/>
      <c r="B40" s="118"/>
      <c r="C40" s="103"/>
      <c r="D40" s="112"/>
      <c r="E40" s="105"/>
      <c r="F40" s="106"/>
      <c r="G40" s="107"/>
      <c r="H40" s="107"/>
      <c r="I40" s="107"/>
      <c r="J40" s="108"/>
      <c r="K40" s="125" t="s">
        <v>56</v>
      </c>
      <c r="L40" s="107"/>
      <c r="M40" s="107"/>
      <c r="N40" s="107"/>
      <c r="O40" s="108"/>
      <c r="P40" s="106"/>
      <c r="Q40" s="121"/>
      <c r="R40" s="122"/>
      <c r="S40" s="123"/>
      <c r="T40" s="124"/>
      <c r="U40" s="105"/>
    </row>
    <row r="41" spans="1:21" ht="24.75" customHeight="1">
      <c r="A41" s="126">
        <v>3</v>
      </c>
      <c r="B41" s="127">
        <v>115.537</v>
      </c>
      <c r="C41" s="123">
        <v>-37</v>
      </c>
      <c r="D41" s="124">
        <f>B41+(C41/1000)</f>
        <v>115.5</v>
      </c>
      <c r="E41" s="128" t="s">
        <v>54</v>
      </c>
      <c r="F41" s="106"/>
      <c r="G41" s="113"/>
      <c r="H41" s="114"/>
      <c r="I41" s="119"/>
      <c r="J41" s="115"/>
      <c r="K41" s="100"/>
      <c r="L41" s="113"/>
      <c r="M41" s="114"/>
      <c r="N41" s="114"/>
      <c r="O41" s="115"/>
      <c r="P41" s="106"/>
      <c r="Q41" s="121"/>
      <c r="R41" s="122"/>
      <c r="S41" s="123"/>
      <c r="T41" s="124"/>
      <c r="U41" s="105"/>
    </row>
    <row r="42" spans="1:21" ht="24.75" customHeight="1" thickBot="1">
      <c r="A42" s="129"/>
      <c r="B42" s="130"/>
      <c r="C42" s="131"/>
      <c r="D42" s="132"/>
      <c r="E42" s="133"/>
      <c r="F42" s="134"/>
      <c r="G42" s="135"/>
      <c r="H42" s="135"/>
      <c r="I42" s="135"/>
      <c r="J42" s="136"/>
      <c r="K42" s="137"/>
      <c r="L42" s="135"/>
      <c r="M42" s="135"/>
      <c r="N42" s="135"/>
      <c r="O42" s="136"/>
      <c r="P42" s="134"/>
      <c r="Q42" s="138"/>
      <c r="R42" s="139"/>
      <c r="S42" s="131"/>
      <c r="T42" s="140"/>
      <c r="U42" s="133"/>
    </row>
  </sheetData>
  <sheetProtection password="EB9D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perSize="9" scale="65" r:id="rId7"/>
  <drawing r:id="rId6"/>
  <legacyDrawing r:id="rId5"/>
  <oleObjects>
    <oleObject progId="Paint.Picture" shapeId="460490" r:id="rId1"/>
    <oleObject progId="Paint.Picture" shapeId="460491" r:id="rId2"/>
    <oleObject progId="Paint.Picture" shapeId="460492" r:id="rId3"/>
    <oleObject progId="Paint.Picture" shapeId="460493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07"/>
      <c r="AE1" s="178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107"/>
      <c r="BH1" s="178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</row>
    <row r="2" spans="2:88" ht="36" customHeight="1" thickBot="1" thickTop="1">
      <c r="B2" s="179"/>
      <c r="C2" s="180"/>
      <c r="D2" s="180"/>
      <c r="E2" s="180"/>
      <c r="F2" s="180"/>
      <c r="G2" s="181" t="s">
        <v>57</v>
      </c>
      <c r="H2" s="180"/>
      <c r="I2" s="180"/>
      <c r="J2" s="180"/>
      <c r="K2" s="180"/>
      <c r="L2" s="182"/>
      <c r="R2" s="183"/>
      <c r="S2" s="184"/>
      <c r="T2" s="184"/>
      <c r="U2" s="184"/>
      <c r="V2" s="185" t="s">
        <v>58</v>
      </c>
      <c r="W2" s="185"/>
      <c r="X2" s="185"/>
      <c r="Y2" s="185"/>
      <c r="Z2" s="184"/>
      <c r="AA2" s="184"/>
      <c r="AB2" s="184"/>
      <c r="AC2" s="186"/>
      <c r="AF2" s="86"/>
      <c r="AG2" s="86"/>
      <c r="AH2" s="86"/>
      <c r="AI2" s="86"/>
      <c r="AJ2" s="86"/>
      <c r="AK2" s="86"/>
      <c r="AL2" s="86"/>
      <c r="AZ2" s="86"/>
      <c r="BA2" s="86"/>
      <c r="BB2" s="86"/>
      <c r="BC2" s="86"/>
      <c r="BD2" s="86"/>
      <c r="BE2" s="86"/>
      <c r="BF2" s="86"/>
      <c r="BG2" s="86"/>
      <c r="BJ2" s="183"/>
      <c r="BK2" s="184"/>
      <c r="BL2" s="184"/>
      <c r="BM2" s="184"/>
      <c r="BN2" s="185" t="s">
        <v>58</v>
      </c>
      <c r="BO2" s="185"/>
      <c r="BP2" s="185"/>
      <c r="BQ2" s="185"/>
      <c r="BR2" s="184"/>
      <c r="BS2" s="184"/>
      <c r="BT2" s="184"/>
      <c r="BU2" s="186"/>
      <c r="BY2" s="86"/>
      <c r="BZ2" s="179"/>
      <c r="CA2" s="180"/>
      <c r="CB2" s="180"/>
      <c r="CC2" s="180"/>
      <c r="CD2" s="180"/>
      <c r="CE2" s="181" t="s">
        <v>59</v>
      </c>
      <c r="CF2" s="180"/>
      <c r="CG2" s="180"/>
      <c r="CH2" s="180"/>
      <c r="CI2" s="180"/>
      <c r="CJ2" s="182"/>
    </row>
    <row r="3" spans="18:77" ht="21" customHeight="1" thickBot="1" thickTop="1">
      <c r="R3" s="187" t="s">
        <v>5</v>
      </c>
      <c r="S3" s="188"/>
      <c r="T3" s="189"/>
      <c r="U3" s="190"/>
      <c r="V3" s="191" t="s">
        <v>18</v>
      </c>
      <c r="W3" s="192"/>
      <c r="X3" s="192"/>
      <c r="Y3" s="193"/>
      <c r="Z3" s="189"/>
      <c r="AA3" s="190"/>
      <c r="AB3" s="194" t="s">
        <v>60</v>
      </c>
      <c r="AC3" s="195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J3" s="196" t="s">
        <v>60</v>
      </c>
      <c r="BK3" s="197"/>
      <c r="BL3" s="198"/>
      <c r="BM3" s="199"/>
      <c r="BN3" s="191" t="s">
        <v>18</v>
      </c>
      <c r="BO3" s="192"/>
      <c r="BP3" s="192"/>
      <c r="BQ3" s="193"/>
      <c r="BR3" s="200"/>
      <c r="BS3" s="201"/>
      <c r="BT3" s="202" t="s">
        <v>5</v>
      </c>
      <c r="BU3" s="203"/>
      <c r="BY3" s="86"/>
    </row>
    <row r="4" spans="2:89" ht="23.25" customHeight="1" thickTop="1">
      <c r="B4" s="204"/>
      <c r="C4" s="205"/>
      <c r="D4" s="205"/>
      <c r="E4" s="205"/>
      <c r="F4" s="205"/>
      <c r="G4" s="205"/>
      <c r="H4" s="205"/>
      <c r="I4" s="205"/>
      <c r="J4" s="206"/>
      <c r="K4" s="205"/>
      <c r="L4" s="207"/>
      <c r="R4" s="208"/>
      <c r="S4" s="209"/>
      <c r="T4" s="210"/>
      <c r="U4" s="211"/>
      <c r="V4" s="212" t="s">
        <v>61</v>
      </c>
      <c r="W4" s="212"/>
      <c r="X4" s="212"/>
      <c r="Y4" s="212"/>
      <c r="Z4" s="210"/>
      <c r="AA4" s="211"/>
      <c r="AB4" s="213"/>
      <c r="AC4" s="214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S4" s="215" t="s">
        <v>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J4" s="216"/>
      <c r="BK4" s="213"/>
      <c r="BL4" s="210"/>
      <c r="BM4" s="211"/>
      <c r="BN4" s="212" t="s">
        <v>61</v>
      </c>
      <c r="BO4" s="212"/>
      <c r="BP4" s="212"/>
      <c r="BQ4" s="212"/>
      <c r="BR4" s="210"/>
      <c r="BS4" s="211"/>
      <c r="BT4" s="217"/>
      <c r="BU4" s="214"/>
      <c r="BY4" s="86"/>
      <c r="BZ4" s="204"/>
      <c r="CA4" s="205"/>
      <c r="CB4" s="205"/>
      <c r="CC4" s="205"/>
      <c r="CD4" s="205"/>
      <c r="CE4" s="205"/>
      <c r="CF4" s="205"/>
      <c r="CG4" s="205"/>
      <c r="CH4" s="206"/>
      <c r="CI4" s="205"/>
      <c r="CJ4" s="207"/>
      <c r="CK4" s="218"/>
    </row>
    <row r="5" spans="2:88" ht="21" customHeight="1">
      <c r="B5" s="219"/>
      <c r="C5" s="220" t="s">
        <v>62</v>
      </c>
      <c r="D5" s="221"/>
      <c r="E5" s="222"/>
      <c r="F5" s="222"/>
      <c r="G5" s="222"/>
      <c r="H5" s="222"/>
      <c r="I5" s="222"/>
      <c r="J5" s="223"/>
      <c r="L5" s="224"/>
      <c r="R5" s="225"/>
      <c r="S5" s="226"/>
      <c r="T5" s="227"/>
      <c r="U5" s="228"/>
      <c r="V5" s="229"/>
      <c r="W5" s="230"/>
      <c r="X5" s="231"/>
      <c r="Y5" s="228"/>
      <c r="Z5" s="227"/>
      <c r="AA5" s="228"/>
      <c r="AB5" s="232"/>
      <c r="AC5" s="233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J5" s="234"/>
      <c r="BK5" s="235"/>
      <c r="BL5" s="227"/>
      <c r="BM5" s="226"/>
      <c r="BN5" s="227"/>
      <c r="BO5" s="236"/>
      <c r="BP5" s="231"/>
      <c r="BQ5" s="226"/>
      <c r="BR5" s="227"/>
      <c r="BS5" s="228"/>
      <c r="BT5" s="231"/>
      <c r="BU5" s="237"/>
      <c r="BY5" s="86"/>
      <c r="BZ5" s="219"/>
      <c r="CA5" s="220" t="s">
        <v>62</v>
      </c>
      <c r="CB5" s="221"/>
      <c r="CC5" s="222"/>
      <c r="CD5" s="222"/>
      <c r="CE5" s="222"/>
      <c r="CF5" s="222"/>
      <c r="CG5" s="222"/>
      <c r="CH5" s="223"/>
      <c r="CJ5" s="224"/>
    </row>
    <row r="6" spans="2:88" ht="22.5" customHeight="1">
      <c r="B6" s="219"/>
      <c r="C6" s="220" t="s">
        <v>63</v>
      </c>
      <c r="D6" s="221"/>
      <c r="E6" s="222"/>
      <c r="F6" s="222"/>
      <c r="G6" s="238" t="s">
        <v>64</v>
      </c>
      <c r="H6" s="222"/>
      <c r="I6" s="222"/>
      <c r="J6" s="223"/>
      <c r="K6" s="239" t="s">
        <v>65</v>
      </c>
      <c r="L6" s="224"/>
      <c r="Q6" s="16"/>
      <c r="R6" s="240" t="s">
        <v>8</v>
      </c>
      <c r="S6" s="241">
        <v>114.305</v>
      </c>
      <c r="T6" s="227"/>
      <c r="U6" s="228"/>
      <c r="V6" s="242"/>
      <c r="W6" s="243"/>
      <c r="X6" s="244"/>
      <c r="Y6" s="245"/>
      <c r="Z6" s="227"/>
      <c r="AA6" s="228"/>
      <c r="AB6" s="246" t="s">
        <v>66</v>
      </c>
      <c r="AC6" s="247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248" t="s">
        <v>67</v>
      </c>
      <c r="AS6" s="249" t="s">
        <v>51</v>
      </c>
      <c r="AT6" s="250" t="s">
        <v>68</v>
      </c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J6" s="251" t="s">
        <v>66</v>
      </c>
      <c r="BK6" s="252"/>
      <c r="BL6" s="253"/>
      <c r="BM6" s="228"/>
      <c r="BN6" s="232"/>
      <c r="BO6" s="254"/>
      <c r="BP6" s="244"/>
      <c r="BQ6" s="245"/>
      <c r="BR6" s="255"/>
      <c r="BS6" s="256"/>
      <c r="BT6" s="257" t="s">
        <v>13</v>
      </c>
      <c r="BU6" s="258">
        <v>117.05</v>
      </c>
      <c r="BY6" s="86"/>
      <c r="BZ6" s="219"/>
      <c r="CA6" s="220" t="s">
        <v>63</v>
      </c>
      <c r="CB6" s="221"/>
      <c r="CC6" s="222"/>
      <c r="CD6" s="222"/>
      <c r="CE6" s="238" t="s">
        <v>69</v>
      </c>
      <c r="CF6" s="222"/>
      <c r="CG6" s="222"/>
      <c r="CH6" s="223"/>
      <c r="CI6" s="239" t="s">
        <v>70</v>
      </c>
      <c r="CJ6" s="224"/>
    </row>
    <row r="7" spans="2:88" ht="21" customHeight="1">
      <c r="B7" s="219"/>
      <c r="C7" s="220" t="s">
        <v>71</v>
      </c>
      <c r="D7" s="221"/>
      <c r="E7" s="222"/>
      <c r="F7" s="222"/>
      <c r="G7" s="259" t="s">
        <v>72</v>
      </c>
      <c r="H7" s="222"/>
      <c r="I7" s="222"/>
      <c r="J7" s="221"/>
      <c r="K7" s="221"/>
      <c r="L7" s="260"/>
      <c r="Q7" s="16"/>
      <c r="R7" s="257"/>
      <c r="S7" s="261"/>
      <c r="T7" s="227"/>
      <c r="U7" s="228"/>
      <c r="V7" s="242" t="s">
        <v>24</v>
      </c>
      <c r="W7" s="262">
        <v>115.478</v>
      </c>
      <c r="X7" s="244" t="s">
        <v>30</v>
      </c>
      <c r="Y7" s="241">
        <v>115.483</v>
      </c>
      <c r="Z7" s="227"/>
      <c r="AA7" s="228"/>
      <c r="AB7" s="263" t="s">
        <v>73</v>
      </c>
      <c r="AC7" s="264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J7" s="265" t="s">
        <v>73</v>
      </c>
      <c r="BK7" s="266"/>
      <c r="BL7" s="253"/>
      <c r="BM7" s="228"/>
      <c r="BN7" s="242" t="s">
        <v>29</v>
      </c>
      <c r="BO7" s="262">
        <v>115.909</v>
      </c>
      <c r="BP7" s="244" t="s">
        <v>34</v>
      </c>
      <c r="BQ7" s="241">
        <v>115.882</v>
      </c>
      <c r="BR7" s="267"/>
      <c r="BS7" s="256"/>
      <c r="BT7" s="257"/>
      <c r="BU7" s="268"/>
      <c r="BY7" s="86"/>
      <c r="BZ7" s="219"/>
      <c r="CA7" s="220" t="s">
        <v>71</v>
      </c>
      <c r="CB7" s="221"/>
      <c r="CC7" s="222"/>
      <c r="CD7" s="222"/>
      <c r="CE7" s="259" t="s">
        <v>74</v>
      </c>
      <c r="CF7" s="222"/>
      <c r="CG7" s="222"/>
      <c r="CH7" s="221"/>
      <c r="CI7" s="221"/>
      <c r="CJ7" s="260"/>
    </row>
    <row r="8" spans="2:88" ht="21" customHeight="1"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1"/>
      <c r="Q8" s="16"/>
      <c r="R8" s="272" t="s">
        <v>14</v>
      </c>
      <c r="S8" s="273">
        <v>115.165</v>
      </c>
      <c r="T8" s="227"/>
      <c r="U8" s="228"/>
      <c r="V8" s="229"/>
      <c r="W8" s="274"/>
      <c r="X8" s="244"/>
      <c r="Y8" s="241"/>
      <c r="Z8" s="227"/>
      <c r="AA8" s="228"/>
      <c r="AB8" s="246" t="s">
        <v>75</v>
      </c>
      <c r="AC8" s="247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S8" s="275" t="s">
        <v>76</v>
      </c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J8" s="251" t="s">
        <v>75</v>
      </c>
      <c r="BK8" s="252"/>
      <c r="BL8" s="253"/>
      <c r="BM8" s="228"/>
      <c r="BN8" s="229"/>
      <c r="BO8" s="274"/>
      <c r="BP8" s="244"/>
      <c r="BQ8" s="241"/>
      <c r="BR8" s="276"/>
      <c r="BS8" s="277"/>
      <c r="BT8" s="272" t="s">
        <v>17</v>
      </c>
      <c r="BU8" s="278">
        <v>116.335</v>
      </c>
      <c r="BY8" s="86"/>
      <c r="BZ8" s="269"/>
      <c r="CA8" s="270"/>
      <c r="CB8" s="270"/>
      <c r="CC8" s="270"/>
      <c r="CD8" s="270"/>
      <c r="CE8" s="270"/>
      <c r="CF8" s="270"/>
      <c r="CG8" s="270"/>
      <c r="CH8" s="270"/>
      <c r="CI8" s="270"/>
      <c r="CJ8" s="271"/>
    </row>
    <row r="9" spans="2:88" ht="21" customHeight="1" thickBot="1">
      <c r="B9" s="279"/>
      <c r="C9" s="221"/>
      <c r="D9" s="221"/>
      <c r="E9" s="221"/>
      <c r="F9" s="221"/>
      <c r="G9" s="221"/>
      <c r="H9" s="221"/>
      <c r="I9" s="221"/>
      <c r="J9" s="221"/>
      <c r="K9" s="221"/>
      <c r="L9" s="260"/>
      <c r="R9" s="280"/>
      <c r="S9" s="281"/>
      <c r="T9" s="282"/>
      <c r="U9" s="281"/>
      <c r="V9" s="282"/>
      <c r="W9" s="283"/>
      <c r="X9" s="282"/>
      <c r="Y9" s="281"/>
      <c r="Z9" s="282"/>
      <c r="AA9" s="281"/>
      <c r="AB9" s="284"/>
      <c r="AC9" s="285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J9" s="286"/>
      <c r="BK9" s="287"/>
      <c r="BL9" s="284"/>
      <c r="BM9" s="288"/>
      <c r="BN9" s="284"/>
      <c r="BO9" s="289"/>
      <c r="BP9" s="284"/>
      <c r="BQ9" s="288"/>
      <c r="BR9" s="282"/>
      <c r="BS9" s="281"/>
      <c r="BT9" s="290"/>
      <c r="BU9" s="291"/>
      <c r="BY9" s="86"/>
      <c r="BZ9" s="279"/>
      <c r="CA9" s="221"/>
      <c r="CB9" s="221"/>
      <c r="CC9" s="221"/>
      <c r="CD9" s="221"/>
      <c r="CE9" s="221"/>
      <c r="CF9" s="221"/>
      <c r="CG9" s="221"/>
      <c r="CH9" s="221"/>
      <c r="CI9" s="221"/>
      <c r="CJ9" s="260"/>
    </row>
    <row r="10" spans="2:88" ht="21" customHeight="1">
      <c r="B10" s="219"/>
      <c r="C10" s="292" t="s">
        <v>77</v>
      </c>
      <c r="D10" s="221"/>
      <c r="E10" s="221"/>
      <c r="F10" s="223"/>
      <c r="G10" s="293" t="s">
        <v>78</v>
      </c>
      <c r="H10" s="221"/>
      <c r="I10" s="221"/>
      <c r="J10" s="294" t="s">
        <v>26</v>
      </c>
      <c r="K10" s="295">
        <v>90</v>
      </c>
      <c r="L10" s="224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S10" s="296" t="s">
        <v>79</v>
      </c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Y10" s="86"/>
      <c r="BZ10" s="219"/>
      <c r="CA10" s="292" t="s">
        <v>77</v>
      </c>
      <c r="CB10" s="221"/>
      <c r="CC10" s="221"/>
      <c r="CD10" s="223"/>
      <c r="CE10" s="293" t="s">
        <v>80</v>
      </c>
      <c r="CF10" s="221"/>
      <c r="CG10" s="221"/>
      <c r="CH10" s="294" t="s">
        <v>26</v>
      </c>
      <c r="CI10" s="295" t="s">
        <v>81</v>
      </c>
      <c r="CJ10" s="224"/>
    </row>
    <row r="11" spans="2:88" ht="21" customHeight="1">
      <c r="B11" s="219"/>
      <c r="C11" s="292" t="s">
        <v>82</v>
      </c>
      <c r="D11" s="221"/>
      <c r="E11" s="221"/>
      <c r="F11" s="223"/>
      <c r="G11" s="293" t="s">
        <v>83</v>
      </c>
      <c r="H11" s="221"/>
      <c r="I11" s="267"/>
      <c r="J11" s="294" t="s">
        <v>31</v>
      </c>
      <c r="K11" s="295">
        <v>30</v>
      </c>
      <c r="L11" s="224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S11" s="297" t="s">
        <v>84</v>
      </c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Y11" s="86"/>
      <c r="BZ11" s="219"/>
      <c r="CA11" s="292" t="s">
        <v>82</v>
      </c>
      <c r="CB11" s="221"/>
      <c r="CC11" s="221"/>
      <c r="CD11" s="223"/>
      <c r="CE11" s="293" t="s">
        <v>85</v>
      </c>
      <c r="CF11" s="221"/>
      <c r="CG11" s="267"/>
      <c r="CH11" s="294" t="s">
        <v>31</v>
      </c>
      <c r="CI11" s="298" t="s">
        <v>32</v>
      </c>
      <c r="CJ11" s="224"/>
    </row>
    <row r="12" spans="2:88" ht="21" customHeight="1" thickBot="1">
      <c r="B12" s="299"/>
      <c r="C12" s="300"/>
      <c r="D12" s="300"/>
      <c r="E12" s="300"/>
      <c r="F12" s="300"/>
      <c r="G12" s="300"/>
      <c r="H12" s="300"/>
      <c r="I12" s="300"/>
      <c r="J12" s="300"/>
      <c r="K12" s="300"/>
      <c r="L12" s="301"/>
      <c r="P12" s="18"/>
      <c r="Q12" s="18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297" t="s">
        <v>86</v>
      </c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Y12" s="86"/>
      <c r="BZ12" s="299"/>
      <c r="CA12" s="300"/>
      <c r="CB12" s="300"/>
      <c r="CC12" s="300"/>
      <c r="CD12" s="300"/>
      <c r="CE12" s="300" t="s">
        <v>87</v>
      </c>
      <c r="CF12" s="300"/>
      <c r="CG12" s="300"/>
      <c r="CH12" s="300"/>
      <c r="CI12" s="300"/>
      <c r="CJ12" s="301"/>
    </row>
    <row r="13" spans="30:77" ht="18" customHeight="1" thickTop="1"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302"/>
      <c r="AS13" s="86"/>
      <c r="AT13" s="302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Y13" s="86"/>
    </row>
    <row r="14" spans="16:88" ht="18" customHeight="1">
      <c r="P14" s="18"/>
      <c r="Q14" s="18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V14" s="18"/>
      <c r="BW14" s="18"/>
      <c r="BX14" s="18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</row>
    <row r="15" spans="30:88" ht="18" customHeight="1">
      <c r="AD15" s="86"/>
      <c r="AE15" s="86"/>
      <c r="AF15" s="86"/>
      <c r="AH15" s="86"/>
      <c r="AI15" s="86"/>
      <c r="AJ15" s="86"/>
      <c r="AK15" s="86"/>
      <c r="AL15" s="86"/>
      <c r="AS15" s="86"/>
      <c r="AZ15" s="86"/>
      <c r="BB15" s="86"/>
      <c r="BC15" s="86"/>
      <c r="BE15" s="86"/>
      <c r="BF15" s="86"/>
      <c r="BH15" s="86"/>
      <c r="BJ15" s="86"/>
      <c r="BN15" s="86"/>
      <c r="BP15" s="86"/>
      <c r="BV15" s="18"/>
      <c r="BW15" s="18"/>
      <c r="BX15" s="18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</row>
    <row r="16" spans="45:88" ht="18" customHeight="1">
      <c r="AS16" s="86"/>
      <c r="CA16" s="302"/>
      <c r="CB16" s="302"/>
      <c r="CC16" s="302"/>
      <c r="CD16" s="302"/>
      <c r="CE16" s="302"/>
      <c r="CF16" s="302"/>
      <c r="CG16" s="302"/>
      <c r="CH16" s="302"/>
      <c r="CI16" s="302"/>
      <c r="CJ16" s="302"/>
    </row>
    <row r="17" ht="18" customHeight="1"/>
    <row r="18" ht="18" customHeight="1"/>
    <row r="19" ht="18" customHeight="1">
      <c r="AS19" s="86"/>
    </row>
    <row r="20" spans="45:59" ht="18" customHeight="1">
      <c r="AS20" s="86"/>
      <c r="BF20" s="86"/>
      <c r="BG20" s="86"/>
    </row>
    <row r="21" spans="41:45" ht="18" customHeight="1">
      <c r="AO21" s="303"/>
      <c r="AS21" s="86"/>
    </row>
    <row r="22" spans="8:68" ht="18" customHeight="1">
      <c r="H22" s="304"/>
      <c r="AO22" s="305"/>
      <c r="AV22" s="86"/>
      <c r="AZ22" s="86"/>
      <c r="BA22" s="304"/>
      <c r="BE22" s="304"/>
      <c r="BO22" s="86"/>
      <c r="BP22" s="86"/>
    </row>
    <row r="23" spans="22:88" ht="18" customHeight="1">
      <c r="V23" s="86"/>
      <c r="AV23" s="306"/>
      <c r="AW23" s="307"/>
      <c r="AZ23" s="86"/>
      <c r="BB23" s="86"/>
      <c r="BC23" s="304"/>
      <c r="BX23" s="86"/>
      <c r="BY23" s="86"/>
      <c r="BZ23" s="303"/>
      <c r="CA23" s="86"/>
      <c r="CB23" s="302"/>
      <c r="CC23" s="302"/>
      <c r="CE23" s="302"/>
      <c r="CF23" s="302"/>
      <c r="CG23" s="302"/>
      <c r="CH23" s="302"/>
      <c r="CI23" s="302"/>
      <c r="CJ23" s="302"/>
    </row>
    <row r="24" spans="11:86" ht="18" customHeight="1">
      <c r="K24" s="86"/>
      <c r="Q24" s="308"/>
      <c r="AK24" s="162" t="s">
        <v>24</v>
      </c>
      <c r="AY24" s="308"/>
      <c r="BP24" s="309"/>
      <c r="BR24" s="86"/>
      <c r="BU24" s="86"/>
      <c r="BV24" s="86"/>
      <c r="BW24" s="86"/>
      <c r="BX24" s="86"/>
      <c r="BZ24" s="310"/>
      <c r="CE24" s="302"/>
      <c r="CF24" s="302"/>
      <c r="CH24" s="158" t="s">
        <v>17</v>
      </c>
    </row>
    <row r="25" spans="20:85" ht="18" customHeight="1">
      <c r="T25" s="311"/>
      <c r="U25" s="86"/>
      <c r="V25" s="86"/>
      <c r="W25" s="86"/>
      <c r="Z25" s="312"/>
      <c r="AA25" s="309"/>
      <c r="AB25" s="311"/>
      <c r="AC25" s="86"/>
      <c r="AD25" s="306"/>
      <c r="AE25" s="86"/>
      <c r="AF25" s="86"/>
      <c r="AG25" s="313">
        <v>1</v>
      </c>
      <c r="AH25" s="86"/>
      <c r="AI25" s="86"/>
      <c r="AJ25" s="86"/>
      <c r="AK25" s="86"/>
      <c r="AL25" s="86"/>
      <c r="AS25" s="311"/>
      <c r="AV25" s="314"/>
      <c r="BD25" s="86"/>
      <c r="BE25" s="86"/>
      <c r="BF25" s="86"/>
      <c r="BG25" s="86"/>
      <c r="BN25" s="86"/>
      <c r="BO25" s="313"/>
      <c r="BR25" s="86"/>
      <c r="BS25" s="86"/>
      <c r="BU25" s="303"/>
      <c r="BV25" s="86"/>
      <c r="BY25" s="86"/>
      <c r="BZ25" s="86"/>
      <c r="CA25" s="313">
        <v>5</v>
      </c>
      <c r="CB25" s="302"/>
      <c r="CD25" s="302"/>
      <c r="CF25" s="302"/>
      <c r="CG25" s="86"/>
    </row>
    <row r="26" spans="2:88" ht="18" customHeight="1">
      <c r="B26" s="72"/>
      <c r="P26" s="303"/>
      <c r="Q26" s="86"/>
      <c r="S26" s="86"/>
      <c r="T26" s="86"/>
      <c r="AA26" s="86"/>
      <c r="AB26" s="86"/>
      <c r="AG26" s="86"/>
      <c r="AI26" s="86"/>
      <c r="AJ26" s="86"/>
      <c r="AK26" s="86"/>
      <c r="AL26" s="86"/>
      <c r="AM26" s="86"/>
      <c r="AO26" s="86"/>
      <c r="AS26" s="86"/>
      <c r="AU26" s="86"/>
      <c r="AV26" s="86"/>
      <c r="BB26" s="90"/>
      <c r="BC26" s="86"/>
      <c r="BD26" s="86"/>
      <c r="BE26" s="90"/>
      <c r="BF26" s="86"/>
      <c r="BH26" s="315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U26" s="310"/>
      <c r="BV26" s="86"/>
      <c r="BY26" s="86"/>
      <c r="BZ26" s="86"/>
      <c r="CA26" s="86"/>
      <c r="CB26" s="302"/>
      <c r="CD26" s="302"/>
      <c r="CF26" s="302"/>
      <c r="CJ26" s="72"/>
    </row>
    <row r="27" spans="1:89" ht="18" customHeight="1">
      <c r="A27" s="72"/>
      <c r="H27" s="86"/>
      <c r="K27" s="86"/>
      <c r="N27" s="86"/>
      <c r="O27" s="86"/>
      <c r="P27" s="310"/>
      <c r="R27" s="86"/>
      <c r="S27" s="86"/>
      <c r="V27" s="86"/>
      <c r="AK27" s="161" t="s">
        <v>30</v>
      </c>
      <c r="AO27" s="306"/>
      <c r="BE27" s="86"/>
      <c r="BF27" s="86"/>
      <c r="BG27" s="86"/>
      <c r="BH27" s="86"/>
      <c r="BT27" s="86"/>
      <c r="BU27" s="316"/>
      <c r="BV27" s="86"/>
      <c r="CA27" s="317"/>
      <c r="CC27" s="318"/>
      <c r="CF27" s="86"/>
      <c r="CK27" s="72"/>
    </row>
    <row r="28" spans="1:81" ht="18" customHeight="1">
      <c r="A28" s="72"/>
      <c r="J28" s="319" t="s">
        <v>14</v>
      </c>
      <c r="L28" s="313"/>
      <c r="M28" s="86"/>
      <c r="N28" s="313"/>
      <c r="P28" s="86"/>
      <c r="AA28" s="86"/>
      <c r="AD28" s="86"/>
      <c r="AE28" s="86"/>
      <c r="AF28" s="86"/>
      <c r="AG28" s="86"/>
      <c r="AH28" s="86"/>
      <c r="AI28" s="86"/>
      <c r="AJ28" s="86"/>
      <c r="AK28" s="86"/>
      <c r="AL28" s="86"/>
      <c r="AT28" s="313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O28" s="86"/>
      <c r="BS28" s="86"/>
      <c r="BU28" s="320" t="s">
        <v>29</v>
      </c>
      <c r="BV28" s="86"/>
      <c r="BW28" s="86"/>
      <c r="BZ28" s="313"/>
      <c r="CC28" s="318"/>
    </row>
    <row r="29" spans="1:89" ht="18" customHeight="1">
      <c r="A29" s="72"/>
      <c r="L29" s="86"/>
      <c r="N29" s="86"/>
      <c r="S29" s="313"/>
      <c r="V29" s="86"/>
      <c r="X29" s="321"/>
      <c r="AG29" s="86"/>
      <c r="AI29" s="86"/>
      <c r="AJ29" s="86"/>
      <c r="AK29" s="86"/>
      <c r="AL29" s="86"/>
      <c r="AM29" s="311"/>
      <c r="AT29" s="86"/>
      <c r="AZ29" s="86"/>
      <c r="BA29" s="86"/>
      <c r="BB29" s="86"/>
      <c r="BC29" s="86"/>
      <c r="BD29" s="86"/>
      <c r="BE29" s="86"/>
      <c r="BH29" s="86"/>
      <c r="BQ29" s="86"/>
      <c r="BW29" s="313">
        <v>4</v>
      </c>
      <c r="BX29" s="313"/>
      <c r="BZ29" s="86"/>
      <c r="CC29" s="322"/>
      <c r="CK29" s="72"/>
    </row>
    <row r="30" spans="10:85" ht="18" customHeight="1">
      <c r="J30" s="86"/>
      <c r="L30" s="86"/>
      <c r="M30" s="86"/>
      <c r="N30" s="86"/>
      <c r="S30" s="86"/>
      <c r="V30" s="313"/>
      <c r="W30" s="86"/>
      <c r="X30" s="86"/>
      <c r="Y30" s="86"/>
      <c r="AG30" s="86"/>
      <c r="AI30" s="86"/>
      <c r="AJ30" s="86"/>
      <c r="AK30" s="313">
        <v>2</v>
      </c>
      <c r="AL30" s="86"/>
      <c r="AM30" s="86"/>
      <c r="AZ30" s="86"/>
      <c r="BA30" s="86"/>
      <c r="BB30" s="86"/>
      <c r="BC30" s="86"/>
      <c r="BD30" s="86"/>
      <c r="BN30" s="86"/>
      <c r="BP30" s="86"/>
      <c r="BQ30" s="313"/>
      <c r="BR30" s="86"/>
      <c r="BS30" s="162" t="s">
        <v>34</v>
      </c>
      <c r="BT30" s="86"/>
      <c r="BV30" s="86"/>
      <c r="BW30" s="86"/>
      <c r="BX30" s="86"/>
      <c r="BY30" s="86"/>
      <c r="BZ30" s="86"/>
      <c r="CB30" s="86"/>
      <c r="CC30" s="323"/>
      <c r="CD30" s="86"/>
      <c r="CG30" s="86"/>
    </row>
    <row r="31" spans="12:85" ht="18" customHeight="1">
      <c r="L31" s="86"/>
      <c r="T31" s="324"/>
      <c r="X31" s="313"/>
      <c r="AG31" s="86"/>
      <c r="AH31" s="90"/>
      <c r="AI31" s="86"/>
      <c r="AJ31" s="86"/>
      <c r="AK31" s="86"/>
      <c r="AL31" s="86"/>
      <c r="AV31" s="321"/>
      <c r="AZ31" s="86"/>
      <c r="BB31" s="86"/>
      <c r="BC31" s="86"/>
      <c r="BD31" s="86"/>
      <c r="BE31" s="86"/>
      <c r="BF31" s="86"/>
      <c r="BG31" s="86"/>
      <c r="BO31" s="86"/>
      <c r="BQ31" s="325"/>
      <c r="BR31" s="313"/>
      <c r="BS31" s="320"/>
      <c r="CC31" s="326"/>
      <c r="CE31" s="327"/>
      <c r="CG31" s="326"/>
    </row>
    <row r="32" spans="11:81" ht="18" customHeight="1">
      <c r="K32" s="305"/>
      <c r="N32" s="86"/>
      <c r="O32" s="313"/>
      <c r="P32" s="86"/>
      <c r="R32" s="86"/>
      <c r="AG32" s="86"/>
      <c r="AI32" s="86"/>
      <c r="AJ32" s="86"/>
      <c r="AK32" s="86"/>
      <c r="AL32" s="86"/>
      <c r="AP32" s="86"/>
      <c r="AR32" s="86"/>
      <c r="AT32" s="86"/>
      <c r="AW32" s="86"/>
      <c r="AX32" s="86"/>
      <c r="AZ32" s="86"/>
      <c r="BA32" s="86"/>
      <c r="BB32" s="86"/>
      <c r="BC32" s="86"/>
      <c r="BD32" s="86"/>
      <c r="BE32" s="86"/>
      <c r="BN32" s="86"/>
      <c r="BO32" s="86"/>
      <c r="BU32" s="86"/>
      <c r="BV32" s="86"/>
      <c r="BW32" s="313"/>
      <c r="CC32" s="328"/>
    </row>
    <row r="33" spans="15:75" ht="18" customHeight="1">
      <c r="O33" s="86"/>
      <c r="S33" s="86"/>
      <c r="AG33" s="329"/>
      <c r="AH33" s="330" t="s">
        <v>88</v>
      </c>
      <c r="AP33" s="306">
        <v>3</v>
      </c>
      <c r="BE33" s="86"/>
      <c r="BF33" s="86"/>
      <c r="BG33" s="86"/>
      <c r="BH33" s="86"/>
      <c r="BK33" s="86"/>
      <c r="BN33" s="86"/>
      <c r="BO33" s="86"/>
      <c r="BP33" s="86"/>
      <c r="BQ33" s="86"/>
      <c r="BS33" s="308" t="s">
        <v>89</v>
      </c>
      <c r="BT33" s="86"/>
      <c r="BU33" s="86"/>
      <c r="BV33" s="86"/>
      <c r="BW33" s="86"/>
    </row>
    <row r="34" spans="19:70" ht="18" customHeight="1">
      <c r="S34" s="313"/>
      <c r="BI34" s="331"/>
      <c r="BN34" s="332"/>
      <c r="BO34" s="306"/>
      <c r="BP34" s="86"/>
      <c r="BQ34" s="86"/>
      <c r="BR34" s="86"/>
    </row>
    <row r="35" spans="31:73" ht="18" customHeight="1">
      <c r="AE35" s="331"/>
      <c r="BK35" s="333"/>
      <c r="BU35" s="334"/>
    </row>
    <row r="36" spans="49:63" ht="18" customHeight="1">
      <c r="AW36" s="86"/>
      <c r="BK36" s="333"/>
    </row>
    <row r="37" ht="18" customHeight="1">
      <c r="AW37" s="335"/>
    </row>
    <row r="38" spans="72:80" ht="18" customHeight="1">
      <c r="BT38" s="86"/>
      <c r="BX38" s="86"/>
      <c r="CB38" s="336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spans="27:29" ht="18" customHeight="1" thickBot="1">
      <c r="AA46" s="18"/>
      <c r="AB46" s="18"/>
      <c r="AC46" s="18"/>
    </row>
    <row r="47" spans="2:88" ht="21" customHeight="1" thickBot="1">
      <c r="B47" s="337" t="s">
        <v>43</v>
      </c>
      <c r="C47" s="338" t="s">
        <v>44</v>
      </c>
      <c r="D47" s="338" t="s">
        <v>45</v>
      </c>
      <c r="E47" s="338" t="s">
        <v>46</v>
      </c>
      <c r="F47" s="339" t="s">
        <v>47</v>
      </c>
      <c r="G47" s="229"/>
      <c r="H47" s="337" t="s">
        <v>43</v>
      </c>
      <c r="I47" s="338" t="s">
        <v>44</v>
      </c>
      <c r="J47" s="338" t="s">
        <v>45</v>
      </c>
      <c r="K47" s="338" t="s">
        <v>46</v>
      </c>
      <c r="L47" s="340" t="s">
        <v>47</v>
      </c>
      <c r="M47" s="341" t="s">
        <v>90</v>
      </c>
      <c r="N47" s="342"/>
      <c r="O47" s="341"/>
      <c r="P47" s="342"/>
      <c r="BV47" s="337" t="s">
        <v>43</v>
      </c>
      <c r="BW47" s="338" t="s">
        <v>44</v>
      </c>
      <c r="BX47" s="338" t="s">
        <v>45</v>
      </c>
      <c r="BY47" s="338" t="s">
        <v>46</v>
      </c>
      <c r="BZ47" s="340" t="s">
        <v>47</v>
      </c>
      <c r="CA47" s="341" t="s">
        <v>90</v>
      </c>
      <c r="CB47" s="343"/>
      <c r="CC47" s="341"/>
      <c r="CD47" s="342"/>
      <c r="CE47" s="229"/>
      <c r="CF47" s="337" t="s">
        <v>43</v>
      </c>
      <c r="CG47" s="338" t="s">
        <v>44</v>
      </c>
      <c r="CH47" s="338" t="s">
        <v>45</v>
      </c>
      <c r="CI47" s="338" t="s">
        <v>46</v>
      </c>
      <c r="CJ47" s="344" t="s">
        <v>47</v>
      </c>
    </row>
    <row r="48" spans="2:88" ht="21" customHeight="1" thickTop="1">
      <c r="B48" s="345"/>
      <c r="C48" s="213"/>
      <c r="D48" s="346" t="s">
        <v>91</v>
      </c>
      <c r="E48" s="213"/>
      <c r="F48" s="347"/>
      <c r="G48" s="223"/>
      <c r="H48" s="216"/>
      <c r="I48" s="213"/>
      <c r="J48" s="213"/>
      <c r="K48" s="213"/>
      <c r="L48" s="346" t="s">
        <v>92</v>
      </c>
      <c r="M48" s="346"/>
      <c r="N48" s="213"/>
      <c r="O48" s="213"/>
      <c r="P48" s="214"/>
      <c r="BV48" s="216"/>
      <c r="BW48" s="213"/>
      <c r="BX48" s="213"/>
      <c r="BY48" s="213"/>
      <c r="BZ48" s="346" t="s">
        <v>92</v>
      </c>
      <c r="CA48" s="346"/>
      <c r="CB48" s="346"/>
      <c r="CC48" s="213"/>
      <c r="CD48" s="214"/>
      <c r="CE48" s="239"/>
      <c r="CF48" s="345"/>
      <c r="CG48" s="213"/>
      <c r="CH48" s="346" t="s">
        <v>91</v>
      </c>
      <c r="CI48" s="213"/>
      <c r="CJ48" s="214"/>
    </row>
    <row r="49" spans="2:88" ht="21" customHeight="1">
      <c r="B49" s="348"/>
      <c r="C49" s="349"/>
      <c r="D49" s="349"/>
      <c r="E49" s="349"/>
      <c r="F49" s="350"/>
      <c r="G49" s="229"/>
      <c r="H49" s="351"/>
      <c r="I49" s="262"/>
      <c r="J49" s="352"/>
      <c r="K49" s="353"/>
      <c r="L49" s="354"/>
      <c r="M49" s="355"/>
      <c r="N49" s="18"/>
      <c r="O49" s="18"/>
      <c r="P49" s="16"/>
      <c r="AS49" s="356" t="s">
        <v>93</v>
      </c>
      <c r="BV49" s="351"/>
      <c r="BW49" s="262"/>
      <c r="BX49" s="352"/>
      <c r="BY49" s="353"/>
      <c r="BZ49" s="354"/>
      <c r="CA49" s="355"/>
      <c r="CB49" s="18"/>
      <c r="CC49" s="18"/>
      <c r="CD49" s="357"/>
      <c r="CE49" s="358"/>
      <c r="CF49" s="359"/>
      <c r="CG49" s="349"/>
      <c r="CH49" s="349"/>
      <c r="CI49" s="349"/>
      <c r="CJ49" s="360"/>
    </row>
    <row r="50" spans="2:88" ht="21" customHeight="1">
      <c r="B50" s="361"/>
      <c r="C50" s="362"/>
      <c r="D50" s="349"/>
      <c r="E50" s="363"/>
      <c r="F50" s="233"/>
      <c r="G50" s="223"/>
      <c r="H50" s="351" t="s">
        <v>11</v>
      </c>
      <c r="I50" s="262">
        <v>115.475</v>
      </c>
      <c r="J50" s="352">
        <v>37</v>
      </c>
      <c r="K50" s="353">
        <f>I50+J50*0.001</f>
        <v>115.512</v>
      </c>
      <c r="L50" s="364" t="s">
        <v>94</v>
      </c>
      <c r="M50" s="355" t="s">
        <v>95</v>
      </c>
      <c r="N50" s="18"/>
      <c r="O50" s="18"/>
      <c r="P50" s="16"/>
      <c r="AS50" s="297" t="s">
        <v>96</v>
      </c>
      <c r="BV50" s="365"/>
      <c r="BW50" s="353"/>
      <c r="BX50" s="352"/>
      <c r="BY50" s="353"/>
      <c r="BZ50" s="364"/>
      <c r="CA50" s="355"/>
      <c r="CB50" s="18"/>
      <c r="CC50" s="18"/>
      <c r="CD50" s="16"/>
      <c r="CE50" s="358"/>
      <c r="CF50" s="366"/>
      <c r="CG50" s="367"/>
      <c r="CH50" s="352"/>
      <c r="CI50" s="353"/>
      <c r="CJ50" s="368"/>
    </row>
    <row r="51" spans="2:88" ht="21" customHeight="1">
      <c r="B51" s="369">
        <v>1</v>
      </c>
      <c r="C51" s="367">
        <v>115.427</v>
      </c>
      <c r="D51" s="352">
        <v>37</v>
      </c>
      <c r="E51" s="353">
        <f>C51+D51*0.001</f>
        <v>115.46400000000001</v>
      </c>
      <c r="F51" s="368" t="s">
        <v>97</v>
      </c>
      <c r="G51" s="223"/>
      <c r="H51" s="365"/>
      <c r="I51" s="353"/>
      <c r="J51" s="352"/>
      <c r="K51" s="353"/>
      <c r="L51" s="364"/>
      <c r="M51" s="355"/>
      <c r="N51" s="18"/>
      <c r="O51" s="18"/>
      <c r="P51" s="16"/>
      <c r="AS51" s="297" t="s">
        <v>98</v>
      </c>
      <c r="BV51" s="351" t="s">
        <v>99</v>
      </c>
      <c r="BW51" s="262">
        <v>115.937</v>
      </c>
      <c r="BX51" s="352">
        <v>-51</v>
      </c>
      <c r="BY51" s="353">
        <f>BW51+BX51*0.001</f>
        <v>115.886</v>
      </c>
      <c r="BZ51" s="364" t="s">
        <v>100</v>
      </c>
      <c r="CA51" s="355" t="s">
        <v>101</v>
      </c>
      <c r="CB51" s="18"/>
      <c r="CC51" s="18"/>
      <c r="CD51" s="16"/>
      <c r="CE51" s="358"/>
      <c r="CF51" s="369">
        <v>5</v>
      </c>
      <c r="CG51" s="367">
        <v>115.978</v>
      </c>
      <c r="CH51" s="352">
        <v>-51</v>
      </c>
      <c r="CI51" s="353">
        <f>CG51+CH51*0.001</f>
        <v>115.92699999999999</v>
      </c>
      <c r="CJ51" s="368" t="s">
        <v>97</v>
      </c>
    </row>
    <row r="52" spans="2:88" ht="21" customHeight="1">
      <c r="B52" s="361"/>
      <c r="C52" s="362"/>
      <c r="D52" s="349"/>
      <c r="E52" s="363"/>
      <c r="F52" s="233"/>
      <c r="G52" s="223"/>
      <c r="H52" s="365">
        <v>3</v>
      </c>
      <c r="I52" s="353">
        <v>115.537</v>
      </c>
      <c r="J52" s="352">
        <v>-37</v>
      </c>
      <c r="K52" s="353">
        <f>I52+J52*0.001</f>
        <v>115.5</v>
      </c>
      <c r="L52" s="364" t="s">
        <v>94</v>
      </c>
      <c r="M52" s="355" t="s">
        <v>95</v>
      </c>
      <c r="N52" s="18"/>
      <c r="O52" s="18"/>
      <c r="P52" s="16"/>
      <c r="BV52" s="351"/>
      <c r="BW52" s="262"/>
      <c r="BX52" s="352"/>
      <c r="BY52" s="353">
        <f>BW52+BX52*0.001</f>
        <v>0</v>
      </c>
      <c r="BZ52" s="364"/>
      <c r="CA52" s="355"/>
      <c r="CB52" s="18"/>
      <c r="CC52" s="18"/>
      <c r="CD52" s="16"/>
      <c r="CE52" s="358"/>
      <c r="CF52" s="351"/>
      <c r="CG52" s="262"/>
      <c r="CH52" s="352"/>
      <c r="CI52" s="353"/>
      <c r="CJ52" s="368"/>
    </row>
    <row r="53" spans="2:88" ht="21" customHeight="1" thickBot="1">
      <c r="B53" s="370"/>
      <c r="C53" s="371"/>
      <c r="D53" s="372"/>
      <c r="E53" s="372"/>
      <c r="F53" s="285"/>
      <c r="G53" s="223"/>
      <c r="H53" s="373"/>
      <c r="I53" s="374"/>
      <c r="J53" s="375"/>
      <c r="K53" s="374"/>
      <c r="L53" s="376"/>
      <c r="M53" s="377"/>
      <c r="N53" s="60"/>
      <c r="O53" s="60"/>
      <c r="P53" s="58"/>
      <c r="AD53" s="107"/>
      <c r="AE53" s="178"/>
      <c r="BG53" s="107"/>
      <c r="BH53" s="178"/>
      <c r="BV53" s="373"/>
      <c r="BW53" s="374"/>
      <c r="BX53" s="375"/>
      <c r="BY53" s="374"/>
      <c r="BZ53" s="376"/>
      <c r="CA53" s="377"/>
      <c r="CB53" s="60"/>
      <c r="CC53" s="60"/>
      <c r="CD53" s="58"/>
      <c r="CE53" s="378"/>
      <c r="CF53" s="370"/>
      <c r="CG53" s="371"/>
      <c r="CH53" s="372"/>
      <c r="CI53" s="372"/>
      <c r="CJ53" s="379"/>
    </row>
    <row r="54" ht="12.75" customHeight="1">
      <c r="AA54" s="18"/>
    </row>
    <row r="55" ht="12.75" customHeight="1"/>
    <row r="56" ht="12.75">
      <c r="AA56" s="18"/>
    </row>
    <row r="57" spans="27:70" ht="12.75">
      <c r="AA57" s="18"/>
      <c r="BO57" s="18"/>
      <c r="BP57" s="18"/>
      <c r="BQ57" s="18"/>
      <c r="BR57" s="18"/>
    </row>
  </sheetData>
  <sheetProtection password="E755" sheet="1" objects="1" scenarios="1"/>
  <mergeCells count="6">
    <mergeCell ref="R3:S3"/>
    <mergeCell ref="AB3:AC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0202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384" customWidth="1"/>
    <col min="2" max="2" width="11.25390625" style="495" customWidth="1"/>
    <col min="3" max="18" width="11.25390625" style="385" customWidth="1"/>
    <col min="19" max="19" width="4.75390625" style="384" customWidth="1"/>
    <col min="20" max="20" width="1.75390625" style="384" customWidth="1"/>
    <col min="21" max="16384" width="9.125" style="385" customWidth="1"/>
  </cols>
  <sheetData>
    <row r="1" spans="1:20" s="383" customFormat="1" ht="9.75" customHeight="1">
      <c r="A1" s="380"/>
      <c r="B1" s="381"/>
      <c r="C1" s="382"/>
      <c r="D1" s="382"/>
      <c r="E1" s="382"/>
      <c r="F1" s="382"/>
      <c r="G1" s="382"/>
      <c r="H1" s="382"/>
      <c r="I1" s="382"/>
      <c r="J1" s="382"/>
      <c r="K1" s="382"/>
      <c r="L1" s="382"/>
      <c r="S1" s="380"/>
      <c r="T1" s="380"/>
    </row>
    <row r="2" spans="2:18" ht="36" customHeight="1">
      <c r="B2" s="385"/>
      <c r="D2" s="386"/>
      <c r="E2" s="386"/>
      <c r="F2" s="386"/>
      <c r="G2" s="386"/>
      <c r="H2" s="386"/>
      <c r="I2" s="386"/>
      <c r="J2" s="386"/>
      <c r="K2" s="386"/>
      <c r="L2" s="386"/>
      <c r="R2" s="387"/>
    </row>
    <row r="3" spans="2:12" s="384" customFormat="1" ht="18" customHeight="1">
      <c r="B3" s="388"/>
      <c r="C3" s="388"/>
      <c r="D3" s="388"/>
      <c r="J3" s="389"/>
      <c r="K3" s="388"/>
      <c r="L3" s="388"/>
    </row>
    <row r="4" spans="1:22" s="398" customFormat="1" ht="22.5" customHeight="1">
      <c r="A4" s="390"/>
      <c r="B4" s="391" t="s">
        <v>102</v>
      </c>
      <c r="C4" s="392">
        <v>508</v>
      </c>
      <c r="D4" s="393"/>
      <c r="E4" s="390"/>
      <c r="F4" s="390"/>
      <c r="G4" s="390"/>
      <c r="H4" s="390"/>
      <c r="I4" s="393"/>
      <c r="J4" s="215" t="s">
        <v>7</v>
      </c>
      <c r="K4" s="393"/>
      <c r="L4" s="394"/>
      <c r="M4" s="393"/>
      <c r="N4" s="393"/>
      <c r="O4" s="393"/>
      <c r="P4" s="393"/>
      <c r="Q4" s="395" t="s">
        <v>103</v>
      </c>
      <c r="R4" s="396">
        <v>565523</v>
      </c>
      <c r="S4" s="393"/>
      <c r="T4" s="393"/>
      <c r="U4" s="397"/>
      <c r="V4" s="397"/>
    </row>
    <row r="5" spans="2:22" s="399" customFormat="1" ht="18" customHeight="1" thickBot="1">
      <c r="B5" s="400"/>
      <c r="C5" s="401"/>
      <c r="D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</row>
    <row r="6" spans="1:22" s="407" customFormat="1" ht="21" customHeight="1">
      <c r="A6" s="402"/>
      <c r="B6" s="403"/>
      <c r="C6" s="404"/>
      <c r="D6" s="403"/>
      <c r="E6" s="405"/>
      <c r="F6" s="405"/>
      <c r="G6" s="405"/>
      <c r="H6" s="405"/>
      <c r="I6" s="405"/>
      <c r="J6" s="403"/>
      <c r="K6" s="403"/>
      <c r="L6" s="403"/>
      <c r="M6" s="403"/>
      <c r="N6" s="403"/>
      <c r="O6" s="403"/>
      <c r="P6" s="403"/>
      <c r="Q6" s="403"/>
      <c r="R6" s="403"/>
      <c r="S6" s="406"/>
      <c r="T6" s="389"/>
      <c r="U6" s="389"/>
      <c r="V6" s="389"/>
    </row>
    <row r="7" spans="1:21" ht="21" customHeight="1">
      <c r="A7" s="408"/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1"/>
      <c r="S7" s="412"/>
      <c r="T7" s="388"/>
      <c r="U7" s="386"/>
    </row>
    <row r="8" spans="1:21" ht="24.75" customHeight="1">
      <c r="A8" s="408"/>
      <c r="B8" s="413"/>
      <c r="C8" s="414" t="s">
        <v>104</v>
      </c>
      <c r="D8" s="415"/>
      <c r="E8" s="415"/>
      <c r="F8" s="415"/>
      <c r="G8" s="415"/>
      <c r="H8" s="416"/>
      <c r="I8" s="417"/>
      <c r="J8" s="418" t="s">
        <v>12</v>
      </c>
      <c r="K8" s="417"/>
      <c r="L8" s="416"/>
      <c r="M8" s="415"/>
      <c r="N8" s="415"/>
      <c r="O8" s="415"/>
      <c r="P8" s="415"/>
      <c r="Q8" s="415"/>
      <c r="R8" s="419"/>
      <c r="S8" s="412"/>
      <c r="T8" s="388"/>
      <c r="U8" s="386"/>
    </row>
    <row r="9" spans="1:21" ht="24.75" customHeight="1">
      <c r="A9" s="408"/>
      <c r="B9" s="413"/>
      <c r="C9" s="420" t="s">
        <v>63</v>
      </c>
      <c r="D9" s="415"/>
      <c r="E9" s="415"/>
      <c r="F9" s="415"/>
      <c r="G9" s="415"/>
      <c r="H9" s="415"/>
      <c r="I9" s="415"/>
      <c r="J9" s="421" t="s">
        <v>105</v>
      </c>
      <c r="K9" s="415"/>
      <c r="L9" s="415"/>
      <c r="M9" s="415"/>
      <c r="N9" s="415"/>
      <c r="O9" s="415"/>
      <c r="P9" s="422" t="s">
        <v>106</v>
      </c>
      <c r="Q9" s="422"/>
      <c r="R9" s="423"/>
      <c r="S9" s="412"/>
      <c r="T9" s="388"/>
      <c r="U9" s="386"/>
    </row>
    <row r="10" spans="1:21" ht="24.75" customHeight="1">
      <c r="A10" s="408"/>
      <c r="B10" s="413"/>
      <c r="C10" s="420" t="s">
        <v>71</v>
      </c>
      <c r="D10" s="415"/>
      <c r="E10" s="415"/>
      <c r="F10" s="415"/>
      <c r="G10" s="415"/>
      <c r="H10" s="415"/>
      <c r="I10" s="415"/>
      <c r="J10" s="421" t="s">
        <v>107</v>
      </c>
      <c r="K10" s="415"/>
      <c r="L10" s="415"/>
      <c r="M10" s="415"/>
      <c r="N10" s="415"/>
      <c r="O10" s="415"/>
      <c r="P10" s="415"/>
      <c r="Q10" s="415"/>
      <c r="R10" s="419"/>
      <c r="S10" s="412"/>
      <c r="T10" s="388"/>
      <c r="U10" s="386"/>
    </row>
    <row r="11" spans="1:21" ht="21" customHeight="1">
      <c r="A11" s="408"/>
      <c r="B11" s="424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6"/>
      <c r="S11" s="412"/>
      <c r="T11" s="388"/>
      <c r="U11" s="386"/>
    </row>
    <row r="12" spans="1:21" ht="21" customHeight="1">
      <c r="A12" s="408"/>
      <c r="B12" s="413"/>
      <c r="C12" s="415"/>
      <c r="D12" s="415"/>
      <c r="E12" s="415"/>
      <c r="F12" s="415"/>
      <c r="G12" s="415"/>
      <c r="H12" s="415"/>
      <c r="I12" s="415"/>
      <c r="J12" s="427" t="s">
        <v>108</v>
      </c>
      <c r="K12" s="415"/>
      <c r="L12" s="415"/>
      <c r="M12" s="415"/>
      <c r="N12" s="415"/>
      <c r="O12" s="415"/>
      <c r="P12" s="415"/>
      <c r="Q12" s="415"/>
      <c r="R12" s="419"/>
      <c r="S12" s="412"/>
      <c r="T12" s="388"/>
      <c r="U12" s="386"/>
    </row>
    <row r="13" spans="1:21" ht="21" customHeight="1">
      <c r="A13" s="408"/>
      <c r="B13" s="413"/>
      <c r="C13" s="428" t="s">
        <v>109</v>
      </c>
      <c r="D13" s="415"/>
      <c r="E13" s="415"/>
      <c r="F13" s="415"/>
      <c r="G13" s="415"/>
      <c r="H13" s="427"/>
      <c r="J13" s="429">
        <v>12.784</v>
      </c>
      <c r="K13" s="427"/>
      <c r="L13" s="427"/>
      <c r="M13" s="430"/>
      <c r="N13" s="430"/>
      <c r="O13" s="430"/>
      <c r="P13" s="430"/>
      <c r="Q13" s="415"/>
      <c r="R13" s="419"/>
      <c r="S13" s="412"/>
      <c r="T13" s="388"/>
      <c r="U13" s="386"/>
    </row>
    <row r="14" spans="1:21" ht="21" customHeight="1">
      <c r="A14" s="408"/>
      <c r="B14" s="413"/>
      <c r="C14" s="294" t="s">
        <v>110</v>
      </c>
      <c r="D14" s="415"/>
      <c r="E14" s="415"/>
      <c r="F14" s="415"/>
      <c r="G14" s="415"/>
      <c r="H14" s="429"/>
      <c r="J14" s="431" t="s">
        <v>111</v>
      </c>
      <c r="K14" s="432"/>
      <c r="L14" s="432"/>
      <c r="M14" s="430"/>
      <c r="N14" s="430"/>
      <c r="O14" s="430"/>
      <c r="P14" s="430"/>
      <c r="Q14" s="415"/>
      <c r="R14" s="419"/>
      <c r="S14" s="412"/>
      <c r="T14" s="388"/>
      <c r="U14" s="386"/>
    </row>
    <row r="15" spans="1:21" ht="21" customHeight="1">
      <c r="A15" s="408"/>
      <c r="B15" s="413"/>
      <c r="C15" s="294" t="s">
        <v>112</v>
      </c>
      <c r="D15" s="415"/>
      <c r="E15" s="415"/>
      <c r="F15" s="415"/>
      <c r="G15" s="415"/>
      <c r="H15" s="431"/>
      <c r="I15" s="431"/>
      <c r="J15" s="433" t="s">
        <v>113</v>
      </c>
      <c r="L15" s="431"/>
      <c r="N15" s="415"/>
      <c r="O15" s="434"/>
      <c r="P15" s="415"/>
      <c r="Q15" s="415"/>
      <c r="R15" s="419"/>
      <c r="S15" s="412"/>
      <c r="T15" s="388"/>
      <c r="U15" s="386"/>
    </row>
    <row r="16" spans="1:21" ht="21" customHeight="1">
      <c r="A16" s="408"/>
      <c r="B16" s="424"/>
      <c r="C16" s="425"/>
      <c r="D16" s="425"/>
      <c r="E16" s="425"/>
      <c r="F16" s="425"/>
      <c r="G16" s="425"/>
      <c r="H16" s="425"/>
      <c r="I16" s="425"/>
      <c r="J16" s="435" t="s">
        <v>114</v>
      </c>
      <c r="K16" s="436"/>
      <c r="L16" s="425"/>
      <c r="M16" s="425"/>
      <c r="N16" s="425"/>
      <c r="O16" s="425"/>
      <c r="P16" s="425"/>
      <c r="Q16" s="425"/>
      <c r="R16" s="426"/>
      <c r="S16" s="412"/>
      <c r="T16" s="388"/>
      <c r="U16" s="386"/>
    </row>
    <row r="17" spans="1:21" ht="21" customHeight="1">
      <c r="A17" s="408"/>
      <c r="B17" s="413"/>
      <c r="C17" s="415"/>
      <c r="D17" s="415"/>
      <c r="E17" s="415"/>
      <c r="F17" s="415"/>
      <c r="G17" s="415"/>
      <c r="H17" s="415"/>
      <c r="I17" s="415"/>
      <c r="J17" s="437" t="s">
        <v>87</v>
      </c>
      <c r="K17" s="415"/>
      <c r="L17" s="415"/>
      <c r="M17" s="415"/>
      <c r="N17" s="415"/>
      <c r="O17" s="415"/>
      <c r="P17" s="415"/>
      <c r="Q17" s="415"/>
      <c r="R17" s="419"/>
      <c r="S17" s="412"/>
      <c r="T17" s="388"/>
      <c r="U17" s="386"/>
    </row>
    <row r="18" spans="1:21" ht="21" customHeight="1">
      <c r="A18" s="408"/>
      <c r="B18" s="413"/>
      <c r="C18" s="294" t="s">
        <v>115</v>
      </c>
      <c r="D18" s="415"/>
      <c r="E18" s="415"/>
      <c r="F18" s="415"/>
      <c r="G18" s="415"/>
      <c r="H18" s="415"/>
      <c r="J18" s="438" t="s">
        <v>80</v>
      </c>
      <c r="L18" s="415"/>
      <c r="M18" s="430"/>
      <c r="N18" s="430"/>
      <c r="O18" s="415"/>
      <c r="P18" s="422" t="s">
        <v>116</v>
      </c>
      <c r="Q18" s="422"/>
      <c r="R18" s="419"/>
      <c r="S18" s="412"/>
      <c r="T18" s="388"/>
      <c r="U18" s="386"/>
    </row>
    <row r="19" spans="1:21" ht="21" customHeight="1">
      <c r="A19" s="408"/>
      <c r="B19" s="413"/>
      <c r="C19" s="294" t="s">
        <v>117</v>
      </c>
      <c r="D19" s="415"/>
      <c r="E19" s="415"/>
      <c r="F19" s="415"/>
      <c r="G19" s="415"/>
      <c r="H19" s="415"/>
      <c r="J19" s="439" t="s">
        <v>85</v>
      </c>
      <c r="L19" s="415"/>
      <c r="M19" s="430"/>
      <c r="N19" s="430"/>
      <c r="O19" s="415"/>
      <c r="P19" s="422" t="s">
        <v>118</v>
      </c>
      <c r="Q19" s="422"/>
      <c r="R19" s="419"/>
      <c r="S19" s="412"/>
      <c r="T19" s="388"/>
      <c r="U19" s="386"/>
    </row>
    <row r="20" spans="1:21" ht="21" customHeight="1">
      <c r="A20" s="408"/>
      <c r="B20" s="440"/>
      <c r="C20" s="441"/>
      <c r="D20" s="441"/>
      <c r="E20" s="441"/>
      <c r="F20" s="441"/>
      <c r="G20" s="441"/>
      <c r="H20" s="441"/>
      <c r="I20" s="441"/>
      <c r="J20" s="442"/>
      <c r="K20" s="441"/>
      <c r="L20" s="441"/>
      <c r="M20" s="441"/>
      <c r="N20" s="441"/>
      <c r="O20" s="441"/>
      <c r="P20" s="441"/>
      <c r="Q20" s="441"/>
      <c r="R20" s="443"/>
      <c r="S20" s="412"/>
      <c r="T20" s="388"/>
      <c r="U20" s="386"/>
    </row>
    <row r="21" spans="1:21" ht="21" customHeight="1">
      <c r="A21" s="408"/>
      <c r="B21" s="444"/>
      <c r="C21" s="445"/>
      <c r="D21" s="445"/>
      <c r="E21" s="446"/>
      <c r="F21" s="446"/>
      <c r="G21" s="446"/>
      <c r="H21" s="446"/>
      <c r="I21" s="445"/>
      <c r="J21" s="447"/>
      <c r="K21" s="445"/>
      <c r="L21" s="445"/>
      <c r="M21" s="445"/>
      <c r="N21" s="445"/>
      <c r="O21" s="445"/>
      <c r="P21" s="445"/>
      <c r="Q21" s="445"/>
      <c r="R21" s="445"/>
      <c r="S21" s="412"/>
      <c r="T21" s="388"/>
      <c r="U21" s="386"/>
    </row>
    <row r="22" spans="1:19" ht="30" customHeight="1">
      <c r="A22" s="448"/>
      <c r="B22" s="449"/>
      <c r="C22" s="450"/>
      <c r="D22" s="451" t="s">
        <v>119</v>
      </c>
      <c r="E22" s="452"/>
      <c r="F22" s="452"/>
      <c r="G22" s="452"/>
      <c r="H22" s="450"/>
      <c r="I22" s="453"/>
      <c r="J22" s="454"/>
      <c r="K22" s="449"/>
      <c r="L22" s="450"/>
      <c r="M22" s="451" t="s">
        <v>120</v>
      </c>
      <c r="N22" s="451"/>
      <c r="O22" s="451"/>
      <c r="P22" s="451"/>
      <c r="Q22" s="450"/>
      <c r="R22" s="453"/>
      <c r="S22" s="412"/>
    </row>
    <row r="23" spans="1:20" s="463" customFormat="1" ht="21" customHeight="1" thickBot="1">
      <c r="A23" s="455"/>
      <c r="B23" s="456" t="s">
        <v>43</v>
      </c>
      <c r="C23" s="457" t="s">
        <v>48</v>
      </c>
      <c r="D23" s="457" t="s">
        <v>49</v>
      </c>
      <c r="E23" s="458" t="s">
        <v>50</v>
      </c>
      <c r="F23" s="459" t="s">
        <v>121</v>
      </c>
      <c r="G23" s="460"/>
      <c r="H23" s="460"/>
      <c r="I23" s="461"/>
      <c r="J23" s="454"/>
      <c r="K23" s="456" t="s">
        <v>43</v>
      </c>
      <c r="L23" s="457" t="s">
        <v>48</v>
      </c>
      <c r="M23" s="457" t="s">
        <v>49</v>
      </c>
      <c r="N23" s="458" t="s">
        <v>50</v>
      </c>
      <c r="O23" s="459" t="s">
        <v>121</v>
      </c>
      <c r="P23" s="460"/>
      <c r="Q23" s="460"/>
      <c r="R23" s="461"/>
      <c r="S23" s="462"/>
      <c r="T23" s="384"/>
    </row>
    <row r="24" spans="1:20" s="398" customFormat="1" ht="21" customHeight="1" thickTop="1">
      <c r="A24" s="448"/>
      <c r="B24" s="464"/>
      <c r="C24" s="465"/>
      <c r="D24" s="466"/>
      <c r="E24" s="467"/>
      <c r="F24" s="468"/>
      <c r="G24" s="469"/>
      <c r="H24" s="469"/>
      <c r="I24" s="470"/>
      <c r="J24" s="454"/>
      <c r="K24" s="464"/>
      <c r="L24" s="465"/>
      <c r="M24" s="466"/>
      <c r="N24" s="467"/>
      <c r="O24" s="468"/>
      <c r="P24" s="469"/>
      <c r="Q24" s="469"/>
      <c r="R24" s="470"/>
      <c r="S24" s="412"/>
      <c r="T24" s="384"/>
    </row>
    <row r="25" spans="1:20" s="398" customFormat="1" ht="21" customHeight="1">
      <c r="A25" s="448"/>
      <c r="B25" s="464"/>
      <c r="C25" s="465"/>
      <c r="D25" s="466"/>
      <c r="E25" s="467"/>
      <c r="F25" s="468"/>
      <c r="G25" s="469"/>
      <c r="H25" s="469"/>
      <c r="I25" s="470"/>
      <c r="J25" s="454"/>
      <c r="K25" s="471"/>
      <c r="L25" s="472"/>
      <c r="M25" s="472"/>
      <c r="N25" s="473"/>
      <c r="O25" s="474"/>
      <c r="P25" s="475"/>
      <c r="Q25" s="475"/>
      <c r="R25" s="476"/>
      <c r="S25" s="412"/>
      <c r="T25" s="384"/>
    </row>
    <row r="26" spans="1:20" s="398" customFormat="1" ht="21" customHeight="1">
      <c r="A26" s="448"/>
      <c r="B26" s="471">
        <v>1</v>
      </c>
      <c r="C26" s="477">
        <v>115.478</v>
      </c>
      <c r="D26" s="477">
        <v>115.909</v>
      </c>
      <c r="E26" s="478">
        <f>(D26-C26)*1000</f>
        <v>431.0000000000116</v>
      </c>
      <c r="F26" s="479" t="s">
        <v>122</v>
      </c>
      <c r="G26" s="480"/>
      <c r="H26" s="480"/>
      <c r="I26" s="481"/>
      <c r="J26" s="454"/>
      <c r="K26" s="471">
        <v>1</v>
      </c>
      <c r="L26" s="472">
        <v>115.6</v>
      </c>
      <c r="M26" s="472">
        <v>115.775</v>
      </c>
      <c r="N26" s="478">
        <f>(M26-L26)*1000</f>
        <v>175.00000000001137</v>
      </c>
      <c r="O26" s="474" t="s">
        <v>123</v>
      </c>
      <c r="P26" s="475"/>
      <c r="Q26" s="475"/>
      <c r="R26" s="476"/>
      <c r="S26" s="412"/>
      <c r="T26" s="384"/>
    </row>
    <row r="27" spans="1:20" s="398" customFormat="1" ht="21" customHeight="1">
      <c r="A27" s="448"/>
      <c r="B27" s="464"/>
      <c r="C27" s="465"/>
      <c r="D27" s="466"/>
      <c r="E27" s="467"/>
      <c r="F27" s="468"/>
      <c r="G27" s="469"/>
      <c r="H27" s="469"/>
      <c r="I27" s="470"/>
      <c r="J27" s="454"/>
      <c r="K27" s="471"/>
      <c r="L27" s="477"/>
      <c r="M27" s="477"/>
      <c r="N27" s="478"/>
      <c r="O27" s="482" t="s">
        <v>124</v>
      </c>
      <c r="P27" s="483"/>
      <c r="Q27" s="483"/>
      <c r="R27" s="484"/>
      <c r="S27" s="412"/>
      <c r="T27" s="384"/>
    </row>
    <row r="28" spans="1:20" s="398" customFormat="1" ht="21" customHeight="1">
      <c r="A28" s="448"/>
      <c r="B28" s="471">
        <v>2</v>
      </c>
      <c r="C28" s="477">
        <v>115.483</v>
      </c>
      <c r="D28" s="477">
        <v>115.882</v>
      </c>
      <c r="E28" s="478">
        <f>(D28-C28)*1000</f>
        <v>399.0000000000009</v>
      </c>
      <c r="F28" s="474" t="s">
        <v>125</v>
      </c>
      <c r="G28" s="475"/>
      <c r="H28" s="475"/>
      <c r="I28" s="476"/>
      <c r="J28" s="454"/>
      <c r="K28" s="471">
        <v>2</v>
      </c>
      <c r="L28" s="477">
        <v>115.706</v>
      </c>
      <c r="M28" s="477">
        <v>115.796</v>
      </c>
      <c r="N28" s="478">
        <f>(M28-L28)*1000</f>
        <v>90.00000000000341</v>
      </c>
      <c r="O28" s="474" t="s">
        <v>126</v>
      </c>
      <c r="P28" s="475"/>
      <c r="Q28" s="475"/>
      <c r="R28" s="476"/>
      <c r="S28" s="412"/>
      <c r="T28" s="384"/>
    </row>
    <row r="29" spans="1:20" s="398" customFormat="1" ht="21" customHeight="1">
      <c r="A29" s="448"/>
      <c r="B29" s="471"/>
      <c r="C29" s="477"/>
      <c r="D29" s="477"/>
      <c r="E29" s="478"/>
      <c r="F29" s="474"/>
      <c r="G29" s="475"/>
      <c r="H29" s="475"/>
      <c r="I29" s="476"/>
      <c r="J29" s="454"/>
      <c r="K29" s="471"/>
      <c r="L29" s="477"/>
      <c r="M29" s="477"/>
      <c r="N29" s="478"/>
      <c r="O29" s="482" t="s">
        <v>124</v>
      </c>
      <c r="P29" s="483"/>
      <c r="Q29" s="483"/>
      <c r="R29" s="484"/>
      <c r="S29" s="412"/>
      <c r="T29" s="384"/>
    </row>
    <row r="30" spans="1:20" s="390" customFormat="1" ht="21" customHeight="1">
      <c r="A30" s="448"/>
      <c r="B30" s="485"/>
      <c r="C30" s="486"/>
      <c r="D30" s="487"/>
      <c r="E30" s="488"/>
      <c r="F30" s="489"/>
      <c r="G30" s="490"/>
      <c r="H30" s="490"/>
      <c r="I30" s="491"/>
      <c r="J30" s="454"/>
      <c r="K30" s="485"/>
      <c r="L30" s="486"/>
      <c r="M30" s="487"/>
      <c r="N30" s="488"/>
      <c r="O30" s="489"/>
      <c r="P30" s="490"/>
      <c r="Q30" s="490"/>
      <c r="R30" s="491"/>
      <c r="S30" s="412"/>
      <c r="T30" s="384"/>
    </row>
    <row r="31" spans="1:19" ht="21" customHeight="1" thickBot="1">
      <c r="A31" s="492"/>
      <c r="B31" s="493"/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4"/>
    </row>
  </sheetData>
  <sheetProtection password="E755" sheet="1" objects="1" scenarios="1"/>
  <mergeCells count="15">
    <mergeCell ref="O26:R26"/>
    <mergeCell ref="O28:R28"/>
    <mergeCell ref="F28:I28"/>
    <mergeCell ref="F26:I26"/>
    <mergeCell ref="O27:R27"/>
    <mergeCell ref="O25:R25"/>
    <mergeCell ref="O29:R29"/>
    <mergeCell ref="P9:Q9"/>
    <mergeCell ref="D22:G22"/>
    <mergeCell ref="M22:P22"/>
    <mergeCell ref="F23:I23"/>
    <mergeCell ref="O23:R23"/>
    <mergeCell ref="P18:Q18"/>
    <mergeCell ref="P19:Q19"/>
    <mergeCell ref="F29:I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2003-03-19T09:25:50Z</cp:lastPrinted>
  <dcterms:created xsi:type="dcterms:W3CDTF">2001-06-06T20:47:46Z</dcterms:created>
  <dcterms:modified xsi:type="dcterms:W3CDTF">2010-03-19T11:24:22Z</dcterms:modified>
  <cp:category/>
  <cp:version/>
  <cp:contentType/>
  <cp:contentStatus/>
</cp:coreProperties>
</file>