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683" activeTab="0"/>
  </bookViews>
  <sheets>
    <sheet name="Čachnov" sheetId="1" r:id="rId1"/>
    <sheet name="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<sst xmlns="http://schemas.openxmlformats.org/spreadsheetml/2006/main" count="260" uniqueCount="133">
  <si>
    <t>Borová u Poličky</t>
  </si>
  <si>
    <t>Skuteč</t>
  </si>
  <si>
    <t>Návěstidla</t>
  </si>
  <si>
    <t xml:space="preserve"> Číslo  stavědla</t>
  </si>
  <si>
    <t>550335</t>
  </si>
  <si>
    <t>Číslo  stavědla</t>
  </si>
  <si>
    <t>Vjezdová</t>
  </si>
  <si>
    <t>Odjezdová</t>
  </si>
  <si>
    <t>km  poloha</t>
  </si>
  <si>
    <t>Km  36,903</t>
  </si>
  <si>
    <t>Obvod  výpravčího</t>
  </si>
  <si>
    <t>Typ  zabezpečovacího  zařízení :</t>
  </si>
  <si>
    <t>staniční</t>
  </si>
  <si>
    <t>3</t>
  </si>
  <si>
    <t>Mechanické</t>
  </si>
  <si>
    <t>traťové</t>
  </si>
  <si>
    <t>Př L</t>
  </si>
  <si>
    <t>ŽST je bez</t>
  </si>
  <si>
    <t>Telefonické  dorozumívání</t>
  </si>
  <si>
    <t>ústřední zámak v DK</t>
  </si>
  <si>
    <t>Př S</t>
  </si>
  <si>
    <t>odjezdových</t>
  </si>
  <si>
    <t>D 2</t>
  </si>
  <si>
    <t>L</t>
  </si>
  <si>
    <t>návěstidel</t>
  </si>
  <si>
    <t>Způsob  přestavování  výhybek</t>
  </si>
  <si>
    <t>2 / 1</t>
  </si>
  <si>
    <t>S</t>
  </si>
  <si>
    <t>Zjišťování  konce  vlaku</t>
  </si>
  <si>
    <t>zast.</t>
  </si>
  <si>
    <t>00 / 60</t>
  </si>
  <si>
    <t>Počet  výpravčích  :   1</t>
  </si>
  <si>
    <t>proj.</t>
  </si>
  <si>
    <t>00</t>
  </si>
  <si>
    <t>Počet  výhybkářů  :  1</t>
  </si>
  <si>
    <t>Počet  signalistů  (výhybkářů)</t>
  </si>
  <si>
    <t>-</t>
  </si>
  <si>
    <t>(denní směna)</t>
  </si>
  <si>
    <t>Není-li uvedeno jinak, platí pro vjezdové / odjezdové rychlosti : 40 km / h</t>
  </si>
  <si>
    <t>Vk 1</t>
  </si>
  <si>
    <t>Současné  vlakové  cesty</t>
  </si>
  <si>
    <t>Zabezpečovací zařízení neumožňuje současné vlakové cesty</t>
  </si>
  <si>
    <t>vyjma současných odjezdů</t>
  </si>
  <si>
    <t>Výhybky</t>
  </si>
  <si>
    <t>Dopravní  koleje</t>
  </si>
  <si>
    <t>Nástupiště u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</si>
  <si>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</si>
  <si>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</si>
  <si>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</si>
  <si>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</si>
  <si>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</si>
  <si>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</si>
  <si>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</si>
  <si>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</si>
  <si>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</si>
  <si>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</si>
  <si>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</si>
  <si>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ruč.</t>
  </si>
  <si>
    <t xml:space="preserve">  vým. zámek, klíč držen v ÚZ v DK</t>
  </si>
  <si>
    <t>1</t>
  </si>
  <si>
    <t>SENA</t>
  </si>
  <si>
    <t xml:space="preserve">  vým. zámek, klíč 4/6 držen v ÚZ v DK</t>
  </si>
  <si>
    <t>JTom</t>
  </si>
  <si>
    <t xml:space="preserve">  vým. zámek, klíč v kontrol. zámku vyh. 3</t>
  </si>
  <si>
    <t>2</t>
  </si>
  <si>
    <t>II.</t>
  </si>
  <si>
    <t xml:space="preserve">  vým. zámek, klíč 3/2 držen v ÚZ v DK</t>
  </si>
  <si>
    <t xml:space="preserve">  vým. zámek, klíč v kontrol. zámku vyh. 4</t>
  </si>
  <si>
    <t>Směr  :  Borová u Poličky</t>
  </si>
  <si>
    <t>Návěstidla  -  ŽST</t>
  </si>
  <si>
    <t>Směr  :  Skuteč</t>
  </si>
  <si>
    <t>Seřaďovací</t>
  </si>
  <si>
    <t>Obvod  DOZ</t>
  </si>
  <si>
    <t>Traťové</t>
  </si>
  <si>
    <t>zabezpečovací</t>
  </si>
  <si>
    <t>Automatické  hradlo</t>
  </si>
  <si>
    <t>Kód : 14</t>
  </si>
  <si>
    <t>zařízení :</t>
  </si>
  <si>
    <t>( bez návěstního bodu )</t>
  </si>
  <si>
    <t>S 1</t>
  </si>
  <si>
    <t>S 2</t>
  </si>
  <si>
    <t>Se 1</t>
  </si>
  <si>
    <t>Se 2</t>
  </si>
  <si>
    <t>L 1</t>
  </si>
  <si>
    <t>L 2</t>
  </si>
  <si>
    <t>III.  /  2010</t>
  </si>
  <si>
    <t>Zjišťování  konce</t>
  </si>
  <si>
    <t>samočinně činností</t>
  </si>
  <si>
    <t>Upozornění !</t>
  </si>
  <si>
    <t>vlaku :</t>
  </si>
  <si>
    <t>zabezpečovacího zařízení</t>
  </si>
  <si>
    <t>Uvedená data jsou zpracována podle projektové dokumentace,</t>
  </si>
  <si>
    <t>při skutečné realizaci mohou být některé polohy mírně upraveny.</t>
  </si>
  <si>
    <t>PSt.1</t>
  </si>
  <si>
    <t>PSt.2</t>
  </si>
  <si>
    <t>FVk1</t>
  </si>
  <si>
    <t>( 1, EZ 3/2t/2, EZ FVk1 )</t>
  </si>
  <si>
    <t>( 5, EZ 4/6t/6 )</t>
  </si>
  <si>
    <t>vlečka PRONTO GAS Čachnov</t>
  </si>
  <si>
    <t>Vjezdové / odjezdové rychlosti :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</si>
  <si>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</si>
  <si>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</si>
  <si>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</si>
  <si>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</si>
  <si>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odtl.vým.zámek, klíč držen v KZ v.č.3</t>
  </si>
  <si>
    <t xml:space="preserve">  kontrolní VZ, klíč držen v EZ v PSt.2</t>
  </si>
  <si>
    <t>elm.</t>
  </si>
  <si>
    <t xml:space="preserve">Vzájemně vyloučeny jsou pouze protisměrné </t>
  </si>
  <si>
    <t xml:space="preserve">  kontrolní VZ, klíč držen v EZ v PSt.1</t>
  </si>
  <si>
    <t>jízdní cesty na tutéž kolej</t>
  </si>
  <si>
    <t xml:space="preserve">  odtl.vým.zámek, klíč držen v KZ v.č.4</t>
  </si>
  <si>
    <t>Trať :</t>
  </si>
  <si>
    <t>Ev. č. :</t>
  </si>
  <si>
    <t>Staniční</t>
  </si>
  <si>
    <t>Jednotné  obslužné  pracoviště</t>
  </si>
  <si>
    <t>3. kategorie</t>
  </si>
  <si>
    <t>Kód :  22</t>
  </si>
  <si>
    <t>ovládání z DOZ Svitavy</t>
  </si>
  <si>
    <t>Dopravní stanoviště :</t>
  </si>
  <si>
    <t>Dopravní kancelář</t>
  </si>
  <si>
    <t>( km )</t>
  </si>
  <si>
    <t>Počet  pracovníků :</t>
  </si>
  <si>
    <t>neobsazeno</t>
  </si>
  <si>
    <t>Výprava vlaků s přepravou cestujících dle čl. 505 ČD D2</t>
  </si>
  <si>
    <t>Zjišťování</t>
  </si>
  <si>
    <t>zast. - 90</t>
  </si>
  <si>
    <t>konce  vlaku</t>
  </si>
  <si>
    <t>proj. - 30</t>
  </si>
  <si>
    <t>Nástupiště  u  koleje</t>
  </si>
  <si>
    <t>Hlavní  staniční  kolej</t>
  </si>
  <si>
    <t>č. I,  úrovňové, jednostranné vnitřní</t>
  </si>
  <si>
    <t>Vjezd - odjezd - průjezd</t>
  </si>
  <si>
    <t>č. II,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</si>
</sst>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00"/>
    <numFmt numFmtId="175" formatCode="0.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65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4"/>
      <color indexed="10"/>
      <name val="Arial CE"/>
      <family val="2"/>
    </font>
    <font>
      <sz val="12"/>
      <color indexed="10"/>
      <name val="Arial CE"/>
      <family val="0"/>
    </font>
    <font>
      <i/>
      <sz val="12"/>
      <name val="Arial CE"/>
      <family val="2"/>
    </font>
    <font>
      <i/>
      <sz val="14"/>
      <name val="Arial CE"/>
      <family val="2"/>
    </font>
    <font>
      <b/>
      <sz val="16"/>
      <color indexed="10"/>
      <name val="Arial CE"/>
      <family val="2"/>
    </font>
    <font>
      <b/>
      <sz val="12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  <font>
      <b/>
      <sz val="14"/>
      <name val="Times New Roman"/>
      <family val="1"/>
    </font>
    <font>
      <sz val="11"/>
      <name val="Arial CE"/>
      <family val="2"/>
    </font>
    <font>
      <b/>
      <sz val="20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4"/>
      <color indexed="10"/>
      <name val="Monotype Corsiva"/>
      <family val="4"/>
    </font>
    <font>
      <b/>
      <sz val="20"/>
      <name val="Times New Roman CE"/>
      <family val="1"/>
    </font>
    <font>
      <i/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0"/>
      <name val="Times New Roman CE"/>
      <family val="1"/>
    </font>
    <font>
      <b/>
      <sz val="18"/>
      <name val="Courier New"/>
      <family val="3"/>
    </font>
    <font>
      <i/>
      <sz val="12"/>
      <name val="Times New Roman"/>
      <family val="1"/>
    </font>
    <font>
      <sz val="15"/>
      <name val="Courier"/>
      <family val="3"/>
    </font>
    <font>
      <sz val="16"/>
      <name val="Arial"/>
      <family val="2"/>
    </font>
    <font>
      <b/>
      <sz val="10"/>
      <color indexed="12"/>
      <name val="Arial CE"/>
      <family val="2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3"/>
      <color indexed="10"/>
      <name val="Arial CE"/>
      <family val="2"/>
    </font>
    <font>
      <sz val="10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8" fillId="3" borderId="11" xfId="0" applyFont="1" applyFill="1" applyBorder="1" applyAlignment="1" quotePrefix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" fontId="0" fillId="0" borderId="0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6" xfId="22" applyNumberFormat="1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5" xfId="22" applyNumberFormat="1" applyFont="1" applyBorder="1" applyAlignment="1">
      <alignment horizontal="center" vertical="center"/>
      <protection/>
    </xf>
    <xf numFmtId="164" fontId="27" fillId="0" borderId="0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0" fillId="0" borderId="16" xfId="22" applyNumberFormat="1" applyFont="1" applyBorder="1" applyAlignment="1">
      <alignment horizontal="center" vertical="center"/>
      <protection/>
    </xf>
    <xf numFmtId="164" fontId="0" fillId="0" borderId="17" xfId="22" applyNumberFormat="1" applyFont="1" applyBorder="1" applyAlignment="1">
      <alignment horizontal="center" vertical="center"/>
      <protection/>
    </xf>
    <xf numFmtId="49" fontId="8" fillId="0" borderId="16" xfId="22" applyNumberFormat="1" applyFont="1" applyBorder="1" applyAlignment="1">
      <alignment horizontal="center" vertical="center"/>
      <protection/>
    </xf>
    <xf numFmtId="164" fontId="11" fillId="0" borderId="17" xfId="22" applyNumberFormat="1" applyFont="1" applyBorder="1" applyAlignment="1">
      <alignment horizontal="center" vertical="center"/>
      <protection/>
    </xf>
    <xf numFmtId="49" fontId="0" fillId="0" borderId="18" xfId="22" applyNumberFormat="1" applyFont="1" applyBorder="1" applyAlignment="1">
      <alignment horizontal="center" vertical="center"/>
      <protection/>
    </xf>
    <xf numFmtId="164" fontId="0" fillId="0" borderId="19" xfId="22" applyNumberFormat="1" applyFont="1" applyBorder="1" applyAlignment="1">
      <alignment horizontal="center" vertical="center"/>
      <protection/>
    </xf>
    <xf numFmtId="164" fontId="32" fillId="0" borderId="17" xfId="22" applyNumberFormat="1" applyFont="1" applyBorder="1" applyAlignment="1">
      <alignment horizontal="center" vertical="center"/>
      <protection/>
    </xf>
    <xf numFmtId="0" fontId="15" fillId="0" borderId="16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4" borderId="10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33" xfId="0" applyFont="1" applyBorder="1" applyAlignment="1" quotePrefix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164" fontId="3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64" fontId="37" fillId="0" borderId="28" xfId="0" applyNumberFormat="1" applyFont="1" applyBorder="1" applyAlignment="1">
      <alignment horizontal="center" vertical="center"/>
    </xf>
    <xf numFmtId="49" fontId="35" fillId="3" borderId="38" xfId="0" applyNumberFormat="1" applyFont="1" applyFill="1" applyBorder="1" applyAlignment="1">
      <alignment horizontal="center" vertical="center"/>
    </xf>
    <xf numFmtId="49" fontId="33" fillId="3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Font="1" applyBorder="1" applyAlignment="1" quotePrefix="1">
      <alignment horizontal="center" vertical="center"/>
    </xf>
    <xf numFmtId="0" fontId="0" fillId="0" borderId="45" xfId="0" applyFont="1" applyBorder="1" applyAlignment="1" quotePrefix="1">
      <alignment horizontal="center" vertical="center"/>
    </xf>
    <xf numFmtId="0" fontId="3" fillId="3" borderId="46" xfId="0" applyFont="1" applyFill="1" applyBorder="1" applyAlignment="1">
      <alignment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49" fontId="6" fillId="3" borderId="39" xfId="0" applyNumberFormat="1" applyFont="1" applyFill="1" applyBorder="1" applyAlignment="1">
      <alignment horizontal="center" vertical="center"/>
    </xf>
    <xf numFmtId="49" fontId="6" fillId="3" borderId="39" xfId="0" applyNumberFormat="1" applyFont="1" applyFill="1" applyBorder="1" applyAlignment="1" quotePrefix="1">
      <alignment horizontal="center" vertical="center"/>
    </xf>
    <xf numFmtId="0" fontId="0" fillId="3" borderId="49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 horizontal="center"/>
    </xf>
    <xf numFmtId="0" fontId="29" fillId="0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right"/>
      <protection/>
    </xf>
    <xf numFmtId="0" fontId="14" fillId="5" borderId="51" xfId="0" applyFont="1" applyFill="1" applyBorder="1" applyAlignment="1">
      <alignment horizontal="centerContinuous" vertical="center"/>
    </xf>
    <xf numFmtId="0" fontId="14" fillId="5" borderId="31" xfId="0" applyFont="1" applyFill="1" applyBorder="1" applyAlignment="1">
      <alignment horizontal="centerContinuous" vertical="center"/>
    </xf>
    <xf numFmtId="0" fontId="4" fillId="3" borderId="44" xfId="0" applyFont="1" applyFill="1" applyBorder="1" applyAlignment="1">
      <alignment horizontal="centerContinuous" vertical="center"/>
    </xf>
    <xf numFmtId="0" fontId="4" fillId="3" borderId="28" xfId="0" applyFont="1" applyFill="1" applyBorder="1" applyAlignment="1">
      <alignment horizontal="centerContinuous" vertical="center"/>
    </xf>
    <xf numFmtId="0" fontId="4" fillId="3" borderId="52" xfId="0" applyFont="1" applyFill="1" applyBorder="1" applyAlignment="1">
      <alignment horizontal="centerContinuous" vertical="center"/>
    </xf>
    <xf numFmtId="0" fontId="4" fillId="3" borderId="20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0" fontId="31" fillId="2" borderId="10" xfId="0" applyFont="1" applyFill="1" applyBorder="1" applyAlignment="1">
      <alignment horizontal="centerContinuous" vertical="center"/>
    </xf>
    <xf numFmtId="0" fontId="31" fillId="2" borderId="11" xfId="0" applyFont="1" applyFill="1" applyBorder="1" applyAlignment="1">
      <alignment horizontal="centerContinuous" vertical="center"/>
    </xf>
    <xf numFmtId="0" fontId="31" fillId="2" borderId="12" xfId="0" applyFont="1" applyFill="1" applyBorder="1" applyAlignment="1">
      <alignment horizontal="centerContinuous" vertical="center"/>
    </xf>
    <xf numFmtId="0" fontId="14" fillId="5" borderId="44" xfId="0" applyFont="1" applyFill="1" applyBorder="1" applyAlignment="1">
      <alignment horizontal="centerContinuous" vertical="center"/>
    </xf>
    <xf numFmtId="0" fontId="14" fillId="5" borderId="52" xfId="0" applyFont="1" applyFill="1" applyBorder="1" applyAlignment="1">
      <alignment horizontal="centerContinuous" vertical="center"/>
    </xf>
    <xf numFmtId="0" fontId="25" fillId="0" borderId="53" xfId="0" applyFont="1" applyBorder="1" applyAlignment="1">
      <alignment horizontal="centerContinuous" vertical="center"/>
    </xf>
    <xf numFmtId="0" fontId="25" fillId="0" borderId="54" xfId="0" applyFont="1" applyBorder="1" applyAlignment="1">
      <alignment horizontal="centerContinuous" vertical="center"/>
    </xf>
    <xf numFmtId="0" fontId="25" fillId="0" borderId="55" xfId="0" applyFont="1" applyBorder="1" applyAlignment="1">
      <alignment horizontal="centerContinuous" vertical="center"/>
    </xf>
    <xf numFmtId="0" fontId="0" fillId="0" borderId="4" xfId="0" applyFont="1" applyBorder="1" applyAlignment="1">
      <alignment/>
    </xf>
    <xf numFmtId="0" fontId="0" fillId="0" borderId="45" xfId="0" applyFont="1" applyBorder="1" applyAlignment="1">
      <alignment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2" fillId="6" borderId="56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vertical="center"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46" fillId="4" borderId="60" xfId="0" applyFont="1" applyFill="1" applyBorder="1" applyAlignment="1">
      <alignment horizontal="center" vertical="center"/>
    </xf>
    <xf numFmtId="0" fontId="0" fillId="4" borderId="61" xfId="0" applyFill="1" applyBorder="1" applyAlignment="1">
      <alignment/>
    </xf>
    <xf numFmtId="0" fontId="14" fillId="5" borderId="62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44" fontId="14" fillId="5" borderId="64" xfId="18" applyFont="1" applyFill="1" applyBorder="1" applyAlignment="1">
      <alignment horizontal="centerContinuous" vertical="center"/>
    </xf>
    <xf numFmtId="44" fontId="14" fillId="5" borderId="65" xfId="18" applyFont="1" applyFill="1" applyBorder="1" applyAlignment="1">
      <alignment horizontal="centerContinuous" vertical="center"/>
    </xf>
    <xf numFmtId="44" fontId="14" fillId="5" borderId="63" xfId="18" applyFont="1" applyFill="1" applyBorder="1" applyAlignment="1">
      <alignment horizontal="centerContinuous" vertical="center"/>
    </xf>
    <xf numFmtId="0" fontId="47" fillId="5" borderId="64" xfId="0" applyFont="1" applyFill="1" applyBorder="1" applyAlignment="1">
      <alignment horizontal="center" vertical="center"/>
    </xf>
    <xf numFmtId="0" fontId="47" fillId="5" borderId="66" xfId="0" applyFont="1" applyFill="1" applyBorder="1" applyAlignment="1">
      <alignment horizontal="center" vertical="center"/>
    </xf>
    <xf numFmtId="0" fontId="47" fillId="5" borderId="62" xfId="0" applyFont="1" applyFill="1" applyBorder="1" applyAlignment="1">
      <alignment horizontal="center" vertical="center"/>
    </xf>
    <xf numFmtId="0" fontId="47" fillId="5" borderId="63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44" fontId="4" fillId="5" borderId="64" xfId="18" applyFont="1" applyFill="1" applyBorder="1" applyAlignment="1">
      <alignment vertical="center"/>
    </xf>
    <xf numFmtId="44" fontId="14" fillId="5" borderId="63" xfId="18" applyFont="1" applyFill="1" applyBorder="1" applyAlignment="1">
      <alignment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73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7" fillId="0" borderId="25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51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7" fillId="0" borderId="0" xfId="0" applyFont="1" applyBorder="1" applyAlignment="1">
      <alignment horizontal="centerContinuous" vertical="center"/>
    </xf>
    <xf numFmtId="164" fontId="4" fillId="0" borderId="4" xfId="0" applyNumberFormat="1" applyFont="1" applyBorder="1" applyAlignment="1" quotePrefix="1">
      <alignment horizontal="centerContinuous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0" fillId="3" borderId="81" xfId="0" applyFill="1" applyBorder="1" applyAlignment="1">
      <alignment/>
    </xf>
    <xf numFmtId="0" fontId="0" fillId="3" borderId="77" xfId="0" applyFont="1" applyFill="1" applyBorder="1" applyAlignment="1">
      <alignment/>
    </xf>
    <xf numFmtId="0" fontId="0" fillId="3" borderId="77" xfId="0" applyFill="1" applyBorder="1" applyAlignment="1">
      <alignment/>
    </xf>
    <xf numFmtId="0" fontId="52" fillId="3" borderId="77" xfId="0" applyFont="1" applyFill="1" applyBorder="1" applyAlignment="1">
      <alignment horizontal="center"/>
    </xf>
    <xf numFmtId="0" fontId="0" fillId="3" borderId="75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3" borderId="40" xfId="0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3" borderId="33" xfId="0" applyFill="1" applyBorder="1" applyAlignment="1">
      <alignment/>
    </xf>
    <xf numFmtId="0" fontId="42" fillId="0" borderId="0" xfId="0" applyFont="1" applyAlignment="1">
      <alignment/>
    </xf>
    <xf numFmtId="0" fontId="53" fillId="0" borderId="0" xfId="20" applyFont="1" applyAlignment="1">
      <alignment horizontal="center" vertical="center"/>
      <protection/>
    </xf>
    <xf numFmtId="0" fontId="5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21" applyNumberFormat="1" applyFont="1" applyAlignment="1">
      <alignment horizontal="left"/>
      <protection/>
    </xf>
    <xf numFmtId="49" fontId="51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22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5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Continuous" vertical="center"/>
    </xf>
    <xf numFmtId="0" fontId="1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51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4" fillId="3" borderId="85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Continuous" vertical="center"/>
    </xf>
    <xf numFmtId="0" fontId="0" fillId="3" borderId="65" xfId="0" applyFont="1" applyFill="1" applyBorder="1" applyAlignment="1">
      <alignment horizontal="centerContinuous" vertical="center"/>
    </xf>
    <xf numFmtId="0" fontId="0" fillId="3" borderId="66" xfId="0" applyFont="1" applyFill="1" applyBorder="1" applyAlignment="1">
      <alignment horizontal="centerContinuous" vertical="center"/>
    </xf>
    <xf numFmtId="0" fontId="4" fillId="3" borderId="8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8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9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5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92" xfId="0" applyFont="1" applyBorder="1" applyAlignment="1">
      <alignment horizontal="center" vertical="center"/>
    </xf>
    <xf numFmtId="0" fontId="42" fillId="0" borderId="0" xfId="22" applyFont="1" applyAlignment="1">
      <alignment/>
      <protection/>
    </xf>
    <xf numFmtId="0" fontId="42" fillId="0" borderId="0" xfId="22" applyFont="1" applyBorder="1" applyAlignment="1">
      <alignment/>
      <protection/>
    </xf>
    <xf numFmtId="0" fontId="42" fillId="0" borderId="0" xfId="22" applyFont="1" applyBorder="1">
      <alignment/>
      <protection/>
    </xf>
    <xf numFmtId="0" fontId="42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2" fillId="0" borderId="0" xfId="22" applyFont="1" applyAlignment="1">
      <alignment vertical="center"/>
      <protection/>
    </xf>
    <xf numFmtId="0" fontId="42" fillId="0" borderId="0" xfId="22" applyFont="1" applyAlignment="1" quotePrefix="1">
      <alignment vertical="center"/>
      <protection/>
    </xf>
    <xf numFmtId="0" fontId="42" fillId="0" borderId="0" xfId="22" applyFont="1" applyBorder="1" applyAlignment="1">
      <alignment vertical="center"/>
      <protection/>
    </xf>
    <xf numFmtId="0" fontId="0" fillId="6" borderId="93" xfId="22" applyFont="1" applyFill="1" applyBorder="1" applyAlignment="1">
      <alignment vertical="center"/>
      <protection/>
    </xf>
    <xf numFmtId="0" fontId="0" fillId="6" borderId="94" xfId="22" applyFont="1" applyFill="1" applyBorder="1" applyAlignment="1">
      <alignment vertical="center"/>
      <protection/>
    </xf>
    <xf numFmtId="0" fontId="0" fillId="6" borderId="94" xfId="22" applyFont="1" applyFill="1" applyBorder="1" applyAlignment="1" quotePrefix="1">
      <alignment vertical="center"/>
      <protection/>
    </xf>
    <xf numFmtId="164" fontId="0" fillId="6" borderId="94" xfId="22" applyNumberFormat="1" applyFont="1" applyFill="1" applyBorder="1" applyAlignment="1">
      <alignment vertical="center"/>
      <protection/>
    </xf>
    <xf numFmtId="0" fontId="0" fillId="6" borderId="9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3" xfId="22" applyFont="1" applyFill="1" applyBorder="1" applyAlignment="1">
      <alignment vertical="center"/>
      <protection/>
    </xf>
    <xf numFmtId="0" fontId="0" fillId="0" borderId="81" xfId="22" applyFont="1" applyBorder="1">
      <alignment/>
      <protection/>
    </xf>
    <xf numFmtId="0" fontId="0" fillId="0" borderId="77" xfId="22" applyFont="1" applyBorder="1">
      <alignment/>
      <protection/>
    </xf>
    <xf numFmtId="0" fontId="0" fillId="0" borderId="75" xfId="22" applyFont="1" applyBorder="1">
      <alignment/>
      <protection/>
    </xf>
    <xf numFmtId="0" fontId="0" fillId="6" borderId="2" xfId="22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4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58" fillId="3" borderId="0" xfId="22" applyFont="1" applyFill="1" applyBorder="1" applyAlignment="1">
      <alignment horizontal="center" vertical="center"/>
      <protection/>
    </xf>
    <xf numFmtId="0" fontId="0" fillId="0" borderId="4" xfId="22" applyFont="1" applyBorder="1">
      <alignment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4" xfId="22" applyBorder="1" applyAlignment="1">
      <alignment vertical="center"/>
      <protection/>
    </xf>
    <xf numFmtId="0" fontId="0" fillId="0" borderId="96" xfId="22" applyFont="1" applyBorder="1">
      <alignment/>
      <protection/>
    </xf>
    <xf numFmtId="0" fontId="0" fillId="0" borderId="97" xfId="22" applyFont="1" applyBorder="1">
      <alignment/>
      <protection/>
    </xf>
    <xf numFmtId="0" fontId="0" fillId="0" borderId="98" xfId="22" applyFont="1" applyBorder="1">
      <alignment/>
      <protection/>
    </xf>
    <xf numFmtId="0" fontId="59" fillId="0" borderId="0" xfId="22" applyFont="1" applyBorder="1" applyAlignment="1">
      <alignment horizontal="center" vertical="center"/>
      <protection/>
    </xf>
    <xf numFmtId="0" fontId="59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60" fillId="0" borderId="0" xfId="22" applyFont="1" applyBorder="1" applyAlignment="1">
      <alignment horizontal="center"/>
      <protection/>
    </xf>
    <xf numFmtId="0" fontId="61" fillId="0" borderId="0" xfId="22" applyNumberFormat="1" applyFont="1" applyBorder="1" applyAlignment="1">
      <alignment horizontal="center" vertical="center"/>
      <protection/>
    </xf>
    <xf numFmtId="164" fontId="62" fillId="0" borderId="0" xfId="22" applyNumberFormat="1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97" xfId="22" applyFont="1" applyBorder="1" applyAlignment="1">
      <alignment horizontal="center" vertical="center"/>
      <protection/>
    </xf>
    <xf numFmtId="0" fontId="0" fillId="0" borderId="99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 vertical="center"/>
      <protection/>
    </xf>
    <xf numFmtId="49" fontId="9" fillId="0" borderId="0" xfId="22" applyNumberFormat="1" applyFont="1" applyBorder="1" applyAlignment="1">
      <alignment horizontal="center" vertical="center"/>
      <protection/>
    </xf>
    <xf numFmtId="0" fontId="0" fillId="0" borderId="40" xfId="22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33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3" xfId="22" applyFill="1" applyBorder="1" applyAlignment="1">
      <alignment vertical="center"/>
      <protection/>
    </xf>
    <xf numFmtId="0" fontId="0" fillId="2" borderId="100" xfId="22" applyFont="1" applyFill="1" applyBorder="1" applyAlignment="1">
      <alignment vertical="center"/>
      <protection/>
    </xf>
    <xf numFmtId="0" fontId="0" fillId="2" borderId="101" xfId="22" applyFont="1" applyFill="1" applyBorder="1" applyAlignment="1">
      <alignment vertical="center"/>
      <protection/>
    </xf>
    <xf numFmtId="0" fontId="63" fillId="2" borderId="101" xfId="22" applyFont="1" applyFill="1" applyBorder="1" applyAlignment="1">
      <alignment horizontal="center" vertical="center"/>
      <protection/>
    </xf>
    <xf numFmtId="0" fontId="63" fillId="2" borderId="101" xfId="22" applyFont="1" applyFill="1" applyBorder="1" applyAlignment="1" quotePrefix="1">
      <alignment horizontal="center" vertical="center"/>
      <protection/>
    </xf>
    <xf numFmtId="0" fontId="0" fillId="2" borderId="102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3" xfId="22" applyFont="1" applyFill="1" applyBorder="1" applyAlignment="1">
      <alignment vertical="center"/>
      <protection/>
    </xf>
    <xf numFmtId="0" fontId="4" fillId="2" borderId="103" xfId="22" applyFont="1" applyFill="1" applyBorder="1" applyAlignment="1">
      <alignment horizontal="center" vertical="center"/>
      <protection/>
    </xf>
    <xf numFmtId="0" fontId="4" fillId="2" borderId="104" xfId="22" applyFont="1" applyFill="1" applyBorder="1" applyAlignment="1">
      <alignment horizontal="center" vertical="center"/>
      <protection/>
    </xf>
    <xf numFmtId="0" fontId="4" fillId="2" borderId="21" xfId="22" applyFont="1" applyFill="1" applyBorder="1" applyAlignment="1">
      <alignment horizontal="center" vertical="center"/>
      <protection/>
    </xf>
    <xf numFmtId="0" fontId="4" fillId="2" borderId="105" xfId="22" applyFont="1" applyFill="1" applyBorder="1" applyAlignment="1">
      <alignment horizontal="center" vertical="center"/>
      <protection/>
    </xf>
    <xf numFmtId="0" fontId="4" fillId="2" borderId="106" xfId="22" applyFont="1" applyFill="1" applyBorder="1" applyAlignment="1">
      <alignment horizontal="center" vertical="center"/>
      <protection/>
    </xf>
    <xf numFmtId="0" fontId="4" fillId="2" borderId="107" xfId="22" applyFont="1" applyFill="1" applyBorder="1" applyAlignment="1">
      <alignment horizontal="center" vertical="center"/>
      <protection/>
    </xf>
    <xf numFmtId="0" fontId="0" fillId="6" borderId="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108" xfId="22" applyNumberFormat="1" applyFont="1" applyBorder="1" applyAlignment="1">
      <alignment vertical="center"/>
      <protection/>
    </xf>
    <xf numFmtId="164" fontId="0" fillId="0" borderId="25" xfId="22" applyNumberFormat="1" applyFont="1" applyBorder="1" applyAlignment="1">
      <alignment vertical="center"/>
      <protection/>
    </xf>
    <xf numFmtId="164" fontId="0" fillId="0" borderId="25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8" fillId="0" borderId="108" xfId="22" applyNumberFormat="1" applyFont="1" applyBorder="1" applyAlignment="1">
      <alignment horizontal="center" vertical="center"/>
      <protection/>
    </xf>
    <xf numFmtId="164" fontId="64" fillId="0" borderId="25" xfId="22" applyNumberFormat="1" applyFont="1" applyFill="1" applyBorder="1" applyAlignment="1">
      <alignment horizontal="center" vertical="center"/>
      <protection/>
    </xf>
    <xf numFmtId="1" fontId="64" fillId="0" borderId="4" xfId="22" applyNumberFormat="1" applyFont="1" applyFill="1" applyBorder="1" applyAlignment="1">
      <alignment horizontal="center" vertical="center"/>
      <protection/>
    </xf>
    <xf numFmtId="0" fontId="7" fillId="0" borderId="45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164" fontId="64" fillId="0" borderId="25" xfId="22" applyNumberFormat="1" applyFont="1" applyBorder="1" applyAlignment="1">
      <alignment horizontal="center" vertical="center"/>
      <protection/>
    </xf>
    <xf numFmtId="1" fontId="64" fillId="0" borderId="4" xfId="22" applyNumberFormat="1" applyFont="1" applyBorder="1" applyAlignment="1">
      <alignment horizontal="center" vertical="center"/>
      <protection/>
    </xf>
    <xf numFmtId="0" fontId="3" fillId="0" borderId="45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45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49" fontId="0" fillId="0" borderId="109" xfId="22" applyNumberFormat="1" applyFont="1" applyBorder="1" applyAlignment="1">
      <alignment vertical="center"/>
      <protection/>
    </xf>
    <xf numFmtId="164" fontId="0" fillId="0" borderId="41" xfId="22" applyNumberFormat="1" applyFont="1" applyBorder="1" applyAlignment="1">
      <alignment vertical="center"/>
      <protection/>
    </xf>
    <xf numFmtId="164" fontId="0" fillId="0" borderId="41" xfId="22" applyNumberFormat="1" applyFont="1" applyBorder="1" applyAlignment="1">
      <alignment vertical="center"/>
      <protection/>
    </xf>
    <xf numFmtId="1" fontId="0" fillId="0" borderId="33" xfId="22" applyNumberFormat="1" applyFont="1" applyBorder="1" applyAlignment="1">
      <alignment vertical="center"/>
      <protection/>
    </xf>
    <xf numFmtId="1" fontId="0" fillId="0" borderId="40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0" fontId="0" fillId="0" borderId="33" xfId="22" applyFont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6" borderId="6" xfId="22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1" name="Line 24"/>
        <xdr:cNvSpPr>
          <a:spLocks/>
        </xdr:cNvSpPr>
      </xdr:nvSpPr>
      <xdr:spPr>
        <a:xfrm>
          <a:off x="202501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5"/>
        <xdr:cNvSpPr>
          <a:spLocks/>
        </xdr:cNvSpPr>
      </xdr:nvSpPr>
      <xdr:spPr>
        <a:xfrm flipH="1">
          <a:off x="8763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161925</xdr:colOff>
      <xdr:row>28</xdr:row>
      <xdr:rowOff>114300</xdr:rowOff>
    </xdr:from>
    <xdr:to>
      <xdr:col>14</xdr:col>
      <xdr:colOff>9525</xdr:colOff>
      <xdr:row>28</xdr:row>
      <xdr:rowOff>114300</xdr:rowOff>
    </xdr:to>
    <xdr:sp>
      <xdr:nvSpPr>
        <xdr:cNvPr id="3" name="Line 40"/>
        <xdr:cNvSpPr>
          <a:spLocks/>
        </xdr:cNvSpPr>
      </xdr:nvSpPr>
      <xdr:spPr>
        <a:xfrm flipH="1">
          <a:off x="161925" y="7134225"/>
          <a:ext cx="10553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114300</xdr:rowOff>
    </xdr:from>
    <xdr:to>
      <xdr:col>7</xdr:col>
      <xdr:colOff>266700</xdr:colOff>
      <xdr:row>30</xdr:row>
      <xdr:rowOff>114300</xdr:rowOff>
    </xdr:to>
    <xdr:sp>
      <xdr:nvSpPr>
        <xdr:cNvPr id="4" name="Line 77"/>
        <xdr:cNvSpPr>
          <a:spLocks/>
        </xdr:cNvSpPr>
      </xdr:nvSpPr>
      <xdr:spPr>
        <a:xfrm>
          <a:off x="3600450" y="71342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9</xdr:col>
      <xdr:colOff>266700</xdr:colOff>
      <xdr:row>31</xdr:row>
      <xdr:rowOff>114300</xdr:rowOff>
    </xdr:to>
    <xdr:sp>
      <xdr:nvSpPr>
        <xdr:cNvPr id="5" name="Line 83"/>
        <xdr:cNvSpPr>
          <a:spLocks/>
        </xdr:cNvSpPr>
      </xdr:nvSpPr>
      <xdr:spPr>
        <a:xfrm>
          <a:off x="5086350" y="75914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476250</xdr:colOff>
      <xdr:row>25</xdr:row>
      <xdr:rowOff>114300</xdr:rowOff>
    </xdr:from>
    <xdr:to>
      <xdr:col>24</xdr:col>
      <xdr:colOff>781050</xdr:colOff>
      <xdr:row>25</xdr:row>
      <xdr:rowOff>114300</xdr:rowOff>
    </xdr:to>
    <xdr:sp>
      <xdr:nvSpPr>
        <xdr:cNvPr id="6" name="Line 84"/>
        <xdr:cNvSpPr>
          <a:spLocks/>
        </xdr:cNvSpPr>
      </xdr:nvSpPr>
      <xdr:spPr>
        <a:xfrm flipV="1">
          <a:off x="10210800" y="6448425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22</xdr:col>
      <xdr:colOff>495300</xdr:colOff>
      <xdr:row>30</xdr:row>
      <xdr:rowOff>114300</xdr:rowOff>
    </xdr:to>
    <xdr:sp>
      <xdr:nvSpPr>
        <xdr:cNvPr id="7" name="Line 102"/>
        <xdr:cNvSpPr>
          <a:spLocks/>
        </xdr:cNvSpPr>
      </xdr:nvSpPr>
      <xdr:spPr>
        <a:xfrm flipV="1">
          <a:off x="16268700" y="71342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114300</xdr:rowOff>
    </xdr:from>
    <xdr:to>
      <xdr:col>18</xdr:col>
      <xdr:colOff>504825</xdr:colOff>
      <xdr:row>31</xdr:row>
      <xdr:rowOff>114300</xdr:rowOff>
    </xdr:to>
    <xdr:sp>
      <xdr:nvSpPr>
        <xdr:cNvPr id="8" name="Line 103"/>
        <xdr:cNvSpPr>
          <a:spLocks/>
        </xdr:cNvSpPr>
      </xdr:nvSpPr>
      <xdr:spPr>
        <a:xfrm flipH="1" flipV="1">
          <a:off x="6572250" y="7820025"/>
          <a:ext cx="822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657225</xdr:colOff>
      <xdr:row>28</xdr:row>
      <xdr:rowOff>114300</xdr:rowOff>
    </xdr:from>
    <xdr:to>
      <xdr:col>28</xdr:col>
      <xdr:colOff>152400</xdr:colOff>
      <xdr:row>28</xdr:row>
      <xdr:rowOff>114300</xdr:rowOff>
    </xdr:to>
    <xdr:sp>
      <xdr:nvSpPr>
        <xdr:cNvPr id="9" name="Line 105"/>
        <xdr:cNvSpPr>
          <a:spLocks/>
        </xdr:cNvSpPr>
      </xdr:nvSpPr>
      <xdr:spPr>
        <a:xfrm flipH="1">
          <a:off x="11363325" y="7134225"/>
          <a:ext cx="10506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13</xdr:col>
      <xdr:colOff>476250</xdr:colOff>
      <xdr:row>28</xdr:row>
      <xdr:rowOff>114300</xdr:rowOff>
    </xdr:to>
    <xdr:sp>
      <xdr:nvSpPr>
        <xdr:cNvPr id="10" name="Line 134"/>
        <xdr:cNvSpPr>
          <a:spLocks/>
        </xdr:cNvSpPr>
      </xdr:nvSpPr>
      <xdr:spPr>
        <a:xfrm flipV="1">
          <a:off x="7315200" y="6448425"/>
          <a:ext cx="289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>
      <xdr:nvSpPr>
        <xdr:cNvPr id="11" name="text 29"/>
        <xdr:cNvSpPr txBox="1">
          <a:spLocks noChangeArrowheads="1"/>
        </xdr:cNvSpPr>
      </xdr:nvSpPr>
      <xdr:spPr>
        <a:xfrm>
          <a:off x="10706100" y="70199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247650</xdr:colOff>
      <xdr:row>25</xdr:row>
      <xdr:rowOff>114300</xdr:rowOff>
    </xdr:from>
    <xdr:to>
      <xdr:col>23</xdr:col>
      <xdr:colOff>266700</xdr:colOff>
      <xdr:row>28</xdr:row>
      <xdr:rowOff>114300</xdr:rowOff>
    </xdr:to>
    <xdr:sp>
      <xdr:nvSpPr>
        <xdr:cNvPr id="12" name="Line 226"/>
        <xdr:cNvSpPr>
          <a:spLocks/>
        </xdr:cNvSpPr>
      </xdr:nvSpPr>
      <xdr:spPr>
        <a:xfrm flipH="1" flipV="1">
          <a:off x="15506700" y="64484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114300</xdr:rowOff>
    </xdr:from>
    <xdr:to>
      <xdr:col>13</xdr:col>
      <xdr:colOff>476250</xdr:colOff>
      <xdr:row>25</xdr:row>
      <xdr:rowOff>114300</xdr:rowOff>
    </xdr:to>
    <xdr:sp>
      <xdr:nvSpPr>
        <xdr:cNvPr id="13" name="Line 228"/>
        <xdr:cNvSpPr>
          <a:spLocks/>
        </xdr:cNvSpPr>
      </xdr:nvSpPr>
      <xdr:spPr>
        <a:xfrm flipH="1" flipV="1">
          <a:off x="9734550" y="64484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87630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Čachnov</a:t>
          </a:r>
        </a:p>
      </xdr:txBody>
    </xdr:sp>
    <xdr:clientData/>
  </xdr:twoCellAnchor>
  <xdr:oneCellAnchor>
    <xdr:from>
      <xdr:col>14</xdr:col>
      <xdr:colOff>0</xdr:colOff>
      <xdr:row>31</xdr:row>
      <xdr:rowOff>0</xdr:rowOff>
    </xdr:from>
    <xdr:ext cx="666750" cy="228600"/>
    <xdr:sp>
      <xdr:nvSpPr>
        <xdr:cNvPr id="15" name="text 29"/>
        <xdr:cNvSpPr txBox="1">
          <a:spLocks noChangeArrowheads="1"/>
        </xdr:cNvSpPr>
      </xdr:nvSpPr>
      <xdr:spPr>
        <a:xfrm>
          <a:off x="10706100" y="77057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18</xdr:col>
      <xdr:colOff>504825</xdr:colOff>
      <xdr:row>30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6" name="Line 387"/>
        <xdr:cNvSpPr>
          <a:spLocks/>
        </xdr:cNvSpPr>
      </xdr:nvSpPr>
      <xdr:spPr>
        <a:xfrm flipV="1">
          <a:off x="14792325" y="759142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180975</xdr:colOff>
      <xdr:row>42</xdr:row>
      <xdr:rowOff>19050</xdr:rowOff>
    </xdr:from>
    <xdr:ext cx="304800" cy="276225"/>
    <xdr:sp>
      <xdr:nvSpPr>
        <xdr:cNvPr id="17" name="Oval 388"/>
        <xdr:cNvSpPr>
          <a:spLocks/>
        </xdr:cNvSpPr>
      </xdr:nvSpPr>
      <xdr:spPr>
        <a:xfrm>
          <a:off x="10887075" y="104679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5</xdr:col>
      <xdr:colOff>104775</xdr:colOff>
      <xdr:row>26</xdr:row>
      <xdr:rowOff>209550</xdr:rowOff>
    </xdr:from>
    <xdr:to>
      <xdr:col>5</xdr:col>
      <xdr:colOff>409575</xdr:colOff>
      <xdr:row>28</xdr:row>
      <xdr:rowOff>114300</xdr:rowOff>
    </xdr:to>
    <xdr:grpSp>
      <xdr:nvGrpSpPr>
        <xdr:cNvPr id="18" name="Group 439"/>
        <xdr:cNvGrpSpPr>
          <a:grpSpLocks/>
        </xdr:cNvGrpSpPr>
      </xdr:nvGrpSpPr>
      <xdr:grpSpPr>
        <a:xfrm>
          <a:off x="3438525" y="6772275"/>
          <a:ext cx="304800" cy="361950"/>
          <a:chOff x="-37" y="-1307"/>
          <a:chExt cx="28" cy="15808"/>
        </a:xfrm>
        <a:solidFill>
          <a:srgbClr val="FFFFFF"/>
        </a:solidFill>
      </xdr:grpSpPr>
      <xdr:sp>
        <xdr:nvSpPr>
          <xdr:cNvPr id="19" name="Line 440"/>
          <xdr:cNvSpPr>
            <a:spLocks/>
          </xdr:cNvSpPr>
        </xdr:nvSpPr>
        <xdr:spPr>
          <a:xfrm>
            <a:off x="-23" y="1075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441"/>
          <xdr:cNvSpPr>
            <a:spLocks/>
          </xdr:cNvSpPr>
        </xdr:nvSpPr>
        <xdr:spPr>
          <a:xfrm>
            <a:off x="-37" y="-130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21" name="Group 462"/>
        <xdr:cNvGrpSpPr>
          <a:grpSpLocks/>
        </xdr:cNvGrpSpPr>
      </xdr:nvGrpSpPr>
      <xdr:grpSpPr>
        <a:xfrm>
          <a:off x="716280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22" name="Line 463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464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104775</xdr:colOff>
      <xdr:row>26</xdr:row>
      <xdr:rowOff>209550</xdr:rowOff>
    </xdr:from>
    <xdr:to>
      <xdr:col>23</xdr:col>
      <xdr:colOff>409575</xdr:colOff>
      <xdr:row>28</xdr:row>
      <xdr:rowOff>114300</xdr:rowOff>
    </xdr:to>
    <xdr:grpSp>
      <xdr:nvGrpSpPr>
        <xdr:cNvPr id="24" name="Group 480"/>
        <xdr:cNvGrpSpPr>
          <a:grpSpLocks/>
        </xdr:cNvGrpSpPr>
      </xdr:nvGrpSpPr>
      <xdr:grpSpPr>
        <a:xfrm>
          <a:off x="18335625" y="6772275"/>
          <a:ext cx="304800" cy="361950"/>
          <a:chOff x="-37" y="-1307"/>
          <a:chExt cx="28" cy="15808"/>
        </a:xfrm>
        <a:solidFill>
          <a:srgbClr val="FFFFFF"/>
        </a:solidFill>
      </xdr:grpSpPr>
      <xdr:sp>
        <xdr:nvSpPr>
          <xdr:cNvPr id="25" name="Line 481"/>
          <xdr:cNvSpPr>
            <a:spLocks/>
          </xdr:cNvSpPr>
        </xdr:nvSpPr>
        <xdr:spPr>
          <a:xfrm>
            <a:off x="-23" y="1075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482"/>
          <xdr:cNvSpPr>
            <a:spLocks/>
          </xdr:cNvSpPr>
        </xdr:nvSpPr>
        <xdr:spPr>
          <a:xfrm>
            <a:off x="-37" y="-130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14</xdr:col>
      <xdr:colOff>238125</xdr:colOff>
      <xdr:row>22</xdr:row>
      <xdr:rowOff>0</xdr:rowOff>
    </xdr:from>
    <xdr:to>
      <xdr:col>15</xdr:col>
      <xdr:colOff>819150</xdr:colOff>
      <xdr:row>24</xdr:row>
      <xdr:rowOff>0</xdr:rowOff>
    </xdr:to>
    <xdr:pic>
      <xdr:nvPicPr>
        <xdr:cNvPr id="27" name="obrázek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5648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85725</xdr:colOff>
      <xdr:row>25</xdr:row>
      <xdr:rowOff>0</xdr:rowOff>
    </xdr:from>
    <xdr:ext cx="485775" cy="228600"/>
    <xdr:sp>
      <xdr:nvSpPr>
        <xdr:cNvPr id="28" name="text 821"/>
        <xdr:cNvSpPr txBox="1">
          <a:spLocks noChangeArrowheads="1"/>
        </xdr:cNvSpPr>
      </xdr:nvSpPr>
      <xdr:spPr>
        <a:xfrm>
          <a:off x="10791825" y="633412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3</a:t>
          </a:r>
        </a:p>
      </xdr:txBody>
    </xdr:sp>
    <xdr:clientData/>
  </xdr:oneCellAnchor>
  <xdr:twoCellAnchor>
    <xdr:from>
      <xdr:col>1</xdr:col>
      <xdr:colOff>66675</xdr:colOff>
      <xdr:row>29</xdr:row>
      <xdr:rowOff>47625</xdr:rowOff>
    </xdr:from>
    <xdr:to>
      <xdr:col>1</xdr:col>
      <xdr:colOff>504825</xdr:colOff>
      <xdr:row>29</xdr:row>
      <xdr:rowOff>161925</xdr:rowOff>
    </xdr:to>
    <xdr:grpSp>
      <xdr:nvGrpSpPr>
        <xdr:cNvPr id="29" name="Group 551"/>
        <xdr:cNvGrpSpPr>
          <a:grpSpLocks/>
        </xdr:cNvGrpSpPr>
      </xdr:nvGrpSpPr>
      <xdr:grpSpPr>
        <a:xfrm>
          <a:off x="428625" y="7296150"/>
          <a:ext cx="438150" cy="114300"/>
          <a:chOff x="-41" y="-19"/>
          <a:chExt cx="40" cy="12"/>
        </a:xfrm>
        <a:solidFill>
          <a:srgbClr val="FFFFFF"/>
        </a:solidFill>
      </xdr:grpSpPr>
      <xdr:sp>
        <xdr:nvSpPr>
          <xdr:cNvPr id="30" name="Line 552"/>
          <xdr:cNvSpPr>
            <a:spLocks/>
          </xdr:cNvSpPr>
        </xdr:nvSpPr>
        <xdr:spPr>
          <a:xfrm>
            <a:off x="-3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53"/>
          <xdr:cNvSpPr>
            <a:spLocks/>
          </xdr:cNvSpPr>
        </xdr:nvSpPr>
        <xdr:spPr>
          <a:xfrm>
            <a:off x="-4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54"/>
          <xdr:cNvSpPr>
            <a:spLocks/>
          </xdr:cNvSpPr>
        </xdr:nvSpPr>
        <xdr:spPr>
          <a:xfrm>
            <a:off x="-13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555"/>
          <xdr:cNvSpPr>
            <a:spLocks/>
          </xdr:cNvSpPr>
        </xdr:nvSpPr>
        <xdr:spPr>
          <a:xfrm>
            <a:off x="-26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27</xdr:row>
      <xdr:rowOff>57150</xdr:rowOff>
    </xdr:from>
    <xdr:to>
      <xdr:col>27</xdr:col>
      <xdr:colOff>457200</xdr:colOff>
      <xdr:row>27</xdr:row>
      <xdr:rowOff>171450</xdr:rowOff>
    </xdr:to>
    <xdr:grpSp>
      <xdr:nvGrpSpPr>
        <xdr:cNvPr id="34" name="Group 556"/>
        <xdr:cNvGrpSpPr>
          <a:grpSpLocks/>
        </xdr:cNvGrpSpPr>
      </xdr:nvGrpSpPr>
      <xdr:grpSpPr>
        <a:xfrm>
          <a:off x="21231225" y="68484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35" name="Line 557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58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59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6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22</xdr:row>
      <xdr:rowOff>114300</xdr:rowOff>
    </xdr:from>
    <xdr:to>
      <xdr:col>11</xdr:col>
      <xdr:colOff>276225</xdr:colOff>
      <xdr:row>24</xdr:row>
      <xdr:rowOff>28575</xdr:rowOff>
    </xdr:to>
    <xdr:sp>
      <xdr:nvSpPr>
        <xdr:cNvPr id="39" name="Line 562"/>
        <xdr:cNvSpPr>
          <a:spLocks/>
        </xdr:cNvSpPr>
      </xdr:nvSpPr>
      <xdr:spPr>
        <a:xfrm flipH="1" flipV="1">
          <a:off x="7277100" y="5762625"/>
          <a:ext cx="79057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114300</xdr:rowOff>
    </xdr:from>
    <xdr:to>
      <xdr:col>10</xdr:col>
      <xdr:colOff>438150</xdr:colOff>
      <xdr:row>22</xdr:row>
      <xdr:rowOff>114300</xdr:rowOff>
    </xdr:to>
    <xdr:sp>
      <xdr:nvSpPr>
        <xdr:cNvPr id="40" name="Line 563"/>
        <xdr:cNvSpPr>
          <a:spLocks/>
        </xdr:cNvSpPr>
      </xdr:nvSpPr>
      <xdr:spPr>
        <a:xfrm flipH="1" flipV="1">
          <a:off x="4819650" y="5762625"/>
          <a:ext cx="243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285750</xdr:colOff>
      <xdr:row>24</xdr:row>
      <xdr:rowOff>28575</xdr:rowOff>
    </xdr:from>
    <xdr:to>
      <xdr:col>13</xdr:col>
      <xdr:colOff>0</xdr:colOff>
      <xdr:row>25</xdr:row>
      <xdr:rowOff>114300</xdr:rowOff>
    </xdr:to>
    <xdr:sp>
      <xdr:nvSpPr>
        <xdr:cNvPr id="41" name="Line 564"/>
        <xdr:cNvSpPr>
          <a:spLocks/>
        </xdr:cNvSpPr>
      </xdr:nvSpPr>
      <xdr:spPr>
        <a:xfrm flipH="1" flipV="1">
          <a:off x="8077200" y="6134100"/>
          <a:ext cx="16573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95250</xdr:colOff>
      <xdr:row>25</xdr:row>
      <xdr:rowOff>114300</xdr:rowOff>
    </xdr:from>
    <xdr:to>
      <xdr:col>19</xdr:col>
      <xdr:colOff>400050</xdr:colOff>
      <xdr:row>27</xdr:row>
      <xdr:rowOff>38100</xdr:rowOff>
    </xdr:to>
    <xdr:grpSp>
      <xdr:nvGrpSpPr>
        <xdr:cNvPr id="42" name="Group 566"/>
        <xdr:cNvGrpSpPr>
          <a:grpSpLocks/>
        </xdr:cNvGrpSpPr>
      </xdr:nvGrpSpPr>
      <xdr:grpSpPr>
        <a:xfrm>
          <a:off x="15354300" y="6448425"/>
          <a:ext cx="304800" cy="381000"/>
          <a:chOff x="-38" y="-5451"/>
          <a:chExt cx="28" cy="16640"/>
        </a:xfrm>
        <a:solidFill>
          <a:srgbClr val="FFFFFF"/>
        </a:solidFill>
      </xdr:grpSpPr>
      <xdr:sp>
        <xdr:nvSpPr>
          <xdr:cNvPr id="43" name="Line 567"/>
          <xdr:cNvSpPr>
            <a:spLocks/>
          </xdr:cNvSpPr>
        </xdr:nvSpPr>
        <xdr:spPr>
          <a:xfrm flipH="1">
            <a:off x="-24" y="-54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68"/>
          <xdr:cNvSpPr>
            <a:spLocks/>
          </xdr:cNvSpPr>
        </xdr:nvSpPr>
        <xdr:spPr>
          <a:xfrm>
            <a:off x="-38" y="-8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45" name="Group 569"/>
        <xdr:cNvGrpSpPr>
          <a:grpSpLocks/>
        </xdr:cNvGrpSpPr>
      </xdr:nvGrpSpPr>
      <xdr:grpSpPr>
        <a:xfrm>
          <a:off x="1760220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46" name="Line 570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71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23</xdr:row>
      <xdr:rowOff>219075</xdr:rowOff>
    </xdr:from>
    <xdr:to>
      <xdr:col>13</xdr:col>
      <xdr:colOff>628650</xdr:colOff>
      <xdr:row>25</xdr:row>
      <xdr:rowOff>114300</xdr:rowOff>
    </xdr:to>
    <xdr:grpSp>
      <xdr:nvGrpSpPr>
        <xdr:cNvPr id="48" name="Group 572"/>
        <xdr:cNvGrpSpPr>
          <a:grpSpLocks/>
        </xdr:cNvGrpSpPr>
      </xdr:nvGrpSpPr>
      <xdr:grpSpPr>
        <a:xfrm>
          <a:off x="10058400" y="6096000"/>
          <a:ext cx="304800" cy="352425"/>
          <a:chOff x="-59" y="-843"/>
          <a:chExt cx="28" cy="15392"/>
        </a:xfrm>
        <a:solidFill>
          <a:srgbClr val="FFFFFF"/>
        </a:solidFill>
      </xdr:grpSpPr>
      <xdr:sp>
        <xdr:nvSpPr>
          <xdr:cNvPr id="49" name="Line 573"/>
          <xdr:cNvSpPr>
            <a:spLocks/>
          </xdr:cNvSpPr>
        </xdr:nvSpPr>
        <xdr:spPr>
          <a:xfrm>
            <a:off x="-45" y="1122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74"/>
          <xdr:cNvSpPr>
            <a:spLocks/>
          </xdr:cNvSpPr>
        </xdr:nvSpPr>
        <xdr:spPr>
          <a:xfrm>
            <a:off x="-59" y="-84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26</xdr:row>
      <xdr:rowOff>76200</xdr:rowOff>
    </xdr:from>
    <xdr:to>
      <xdr:col>16</xdr:col>
      <xdr:colOff>514350</xdr:colOff>
      <xdr:row>27</xdr:row>
      <xdr:rowOff>152400</xdr:rowOff>
    </xdr:to>
    <xdr:grpSp>
      <xdr:nvGrpSpPr>
        <xdr:cNvPr id="51" name="Group 575"/>
        <xdr:cNvGrpSpPr>
          <a:grpSpLocks/>
        </xdr:cNvGrpSpPr>
      </xdr:nvGrpSpPr>
      <xdr:grpSpPr>
        <a:xfrm>
          <a:off x="10096500" y="6638925"/>
          <a:ext cx="2762250" cy="304800"/>
          <a:chOff x="-5316" y="-12869"/>
          <a:chExt cx="20999" cy="26688"/>
        </a:xfrm>
        <a:solidFill>
          <a:srgbClr val="FFFFFF"/>
        </a:solidFill>
      </xdr:grpSpPr>
      <xdr:sp>
        <xdr:nvSpPr>
          <xdr:cNvPr id="52" name="Rectangle 576"/>
          <xdr:cNvSpPr>
            <a:spLocks/>
          </xdr:cNvSpPr>
        </xdr:nvSpPr>
        <xdr:spPr>
          <a:xfrm>
            <a:off x="-5069" y="-9533"/>
            <a:ext cx="20416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77"/>
          <xdr:cNvSpPr>
            <a:spLocks/>
          </xdr:cNvSpPr>
        </xdr:nvSpPr>
        <xdr:spPr>
          <a:xfrm>
            <a:off x="-5316" y="-12869"/>
            <a:ext cx="2099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78"/>
          <xdr:cNvSpPr>
            <a:spLocks/>
          </xdr:cNvSpPr>
        </xdr:nvSpPr>
        <xdr:spPr>
          <a:xfrm>
            <a:off x="-5316" y="10483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79"/>
          <xdr:cNvSpPr>
            <a:spLocks/>
          </xdr:cNvSpPr>
        </xdr:nvSpPr>
        <xdr:spPr>
          <a:xfrm>
            <a:off x="-670" y="10483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80"/>
          <xdr:cNvSpPr>
            <a:spLocks/>
          </xdr:cNvSpPr>
        </xdr:nvSpPr>
        <xdr:spPr>
          <a:xfrm>
            <a:off x="4228" y="10483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1"/>
          <xdr:cNvSpPr>
            <a:spLocks/>
          </xdr:cNvSpPr>
        </xdr:nvSpPr>
        <xdr:spPr>
          <a:xfrm>
            <a:off x="9126" y="10483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2"/>
          <xdr:cNvSpPr>
            <a:spLocks/>
          </xdr:cNvSpPr>
        </xdr:nvSpPr>
        <xdr:spPr>
          <a:xfrm>
            <a:off x="14024" y="10483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29</xdr:row>
      <xdr:rowOff>76200</xdr:rowOff>
    </xdr:from>
    <xdr:to>
      <xdr:col>16</xdr:col>
      <xdr:colOff>514350</xdr:colOff>
      <xdr:row>30</xdr:row>
      <xdr:rowOff>152400</xdr:rowOff>
    </xdr:to>
    <xdr:grpSp>
      <xdr:nvGrpSpPr>
        <xdr:cNvPr id="59" name="Group 583"/>
        <xdr:cNvGrpSpPr>
          <a:grpSpLocks/>
        </xdr:cNvGrpSpPr>
      </xdr:nvGrpSpPr>
      <xdr:grpSpPr>
        <a:xfrm>
          <a:off x="10096500" y="7324725"/>
          <a:ext cx="2762250" cy="304800"/>
          <a:chOff x="-5316" y="-12821"/>
          <a:chExt cx="20999" cy="26688"/>
        </a:xfrm>
        <a:solidFill>
          <a:srgbClr val="FFFFFF"/>
        </a:solidFill>
      </xdr:grpSpPr>
      <xdr:sp>
        <xdr:nvSpPr>
          <xdr:cNvPr id="60" name="Rectangle 584"/>
          <xdr:cNvSpPr>
            <a:spLocks/>
          </xdr:cNvSpPr>
        </xdr:nvSpPr>
        <xdr:spPr>
          <a:xfrm>
            <a:off x="-5069" y="-9485"/>
            <a:ext cx="20416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85"/>
          <xdr:cNvSpPr>
            <a:spLocks/>
          </xdr:cNvSpPr>
        </xdr:nvSpPr>
        <xdr:spPr>
          <a:xfrm>
            <a:off x="-5316" y="-12821"/>
            <a:ext cx="2099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86"/>
          <xdr:cNvSpPr>
            <a:spLocks/>
          </xdr:cNvSpPr>
        </xdr:nvSpPr>
        <xdr:spPr>
          <a:xfrm>
            <a:off x="-5316" y="10531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87"/>
          <xdr:cNvSpPr>
            <a:spLocks/>
          </xdr:cNvSpPr>
        </xdr:nvSpPr>
        <xdr:spPr>
          <a:xfrm>
            <a:off x="-670" y="10531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88"/>
          <xdr:cNvSpPr>
            <a:spLocks/>
          </xdr:cNvSpPr>
        </xdr:nvSpPr>
        <xdr:spPr>
          <a:xfrm>
            <a:off x="4228" y="10531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89"/>
          <xdr:cNvSpPr>
            <a:spLocks/>
          </xdr:cNvSpPr>
        </xdr:nvSpPr>
        <xdr:spPr>
          <a:xfrm>
            <a:off x="9126" y="10531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90"/>
          <xdr:cNvSpPr>
            <a:spLocks/>
          </xdr:cNvSpPr>
        </xdr:nvSpPr>
        <xdr:spPr>
          <a:xfrm>
            <a:off x="14024" y="10531"/>
            <a:ext cx="16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28575</xdr:colOff>
      <xdr:row>30</xdr:row>
      <xdr:rowOff>0</xdr:rowOff>
    </xdr:to>
    <xdr:grpSp>
      <xdr:nvGrpSpPr>
        <xdr:cNvPr id="67" name="Group 591"/>
        <xdr:cNvGrpSpPr>
          <a:grpSpLocks/>
        </xdr:cNvGrpSpPr>
      </xdr:nvGrpSpPr>
      <xdr:grpSpPr>
        <a:xfrm>
          <a:off x="5334000" y="7248525"/>
          <a:ext cx="28575" cy="228600"/>
          <a:chOff x="-271" y="507"/>
          <a:chExt cx="1665" cy="20016"/>
        </a:xfrm>
        <a:solidFill>
          <a:srgbClr val="FFFFFF"/>
        </a:solidFill>
      </xdr:grpSpPr>
      <xdr:sp>
        <xdr:nvSpPr>
          <xdr:cNvPr id="68" name="Rectangle 592"/>
          <xdr:cNvSpPr>
            <a:spLocks/>
          </xdr:cNvSpPr>
        </xdr:nvSpPr>
        <xdr:spPr>
          <a:xfrm>
            <a:off x="-271" y="507"/>
            <a:ext cx="1665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93"/>
          <xdr:cNvSpPr>
            <a:spLocks/>
          </xdr:cNvSpPr>
        </xdr:nvSpPr>
        <xdr:spPr>
          <a:xfrm>
            <a:off x="-271" y="7177"/>
            <a:ext cx="166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94"/>
          <xdr:cNvSpPr>
            <a:spLocks/>
          </xdr:cNvSpPr>
        </xdr:nvSpPr>
        <xdr:spPr>
          <a:xfrm>
            <a:off x="-271" y="13853"/>
            <a:ext cx="1665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485775</xdr:colOff>
      <xdr:row>29</xdr:row>
      <xdr:rowOff>0</xdr:rowOff>
    </xdr:from>
    <xdr:to>
      <xdr:col>20</xdr:col>
      <xdr:colOff>0</xdr:colOff>
      <xdr:row>30</xdr:row>
      <xdr:rowOff>0</xdr:rowOff>
    </xdr:to>
    <xdr:grpSp>
      <xdr:nvGrpSpPr>
        <xdr:cNvPr id="71" name="Group 595"/>
        <xdr:cNvGrpSpPr>
          <a:grpSpLocks/>
        </xdr:cNvGrpSpPr>
      </xdr:nvGrpSpPr>
      <xdr:grpSpPr>
        <a:xfrm>
          <a:off x="15744825" y="7248525"/>
          <a:ext cx="28575" cy="228600"/>
          <a:chOff x="-3" y="507"/>
          <a:chExt cx="3" cy="20016"/>
        </a:xfrm>
        <a:solidFill>
          <a:srgbClr val="FFFFFF"/>
        </a:solidFill>
      </xdr:grpSpPr>
      <xdr:sp>
        <xdr:nvSpPr>
          <xdr:cNvPr id="72" name="Rectangle 596"/>
          <xdr:cNvSpPr>
            <a:spLocks/>
          </xdr:cNvSpPr>
        </xdr:nvSpPr>
        <xdr:spPr>
          <a:xfrm>
            <a:off x="-3" y="50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97"/>
          <xdr:cNvSpPr>
            <a:spLocks/>
          </xdr:cNvSpPr>
        </xdr:nvSpPr>
        <xdr:spPr>
          <a:xfrm>
            <a:off x="-3" y="71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98"/>
          <xdr:cNvSpPr>
            <a:spLocks/>
          </xdr:cNvSpPr>
        </xdr:nvSpPr>
        <xdr:spPr>
          <a:xfrm>
            <a:off x="-3" y="138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24</xdr:row>
      <xdr:rowOff>0</xdr:rowOff>
    </xdr:to>
    <xdr:sp>
      <xdr:nvSpPr>
        <xdr:cNvPr id="75" name="text 2036"/>
        <xdr:cNvSpPr txBox="1">
          <a:spLocks noChangeArrowheads="1"/>
        </xdr:cNvSpPr>
      </xdr:nvSpPr>
      <xdr:spPr>
        <a:xfrm>
          <a:off x="3848100" y="5419725"/>
          <a:ext cx="9715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Forest lesní společnost Polička a.s.</a:t>
          </a:r>
        </a:p>
      </xdr:txBody>
    </xdr:sp>
    <xdr:clientData/>
  </xdr:twoCellAnchor>
  <xdr:twoCellAnchor>
    <xdr:from>
      <xdr:col>21</xdr:col>
      <xdr:colOff>485775</xdr:colOff>
      <xdr:row>26</xdr:row>
      <xdr:rowOff>0</xdr:rowOff>
    </xdr:from>
    <xdr:to>
      <xdr:col>22</xdr:col>
      <xdr:colOff>0</xdr:colOff>
      <xdr:row>27</xdr:row>
      <xdr:rowOff>0</xdr:rowOff>
    </xdr:to>
    <xdr:grpSp>
      <xdr:nvGrpSpPr>
        <xdr:cNvPr id="76" name="Group 600"/>
        <xdr:cNvGrpSpPr>
          <a:grpSpLocks/>
        </xdr:cNvGrpSpPr>
      </xdr:nvGrpSpPr>
      <xdr:grpSpPr>
        <a:xfrm>
          <a:off x="17230725" y="6562725"/>
          <a:ext cx="28575" cy="228600"/>
          <a:chOff x="-3" y="459"/>
          <a:chExt cx="3" cy="20016"/>
        </a:xfrm>
        <a:solidFill>
          <a:srgbClr val="FFFFFF"/>
        </a:solidFill>
      </xdr:grpSpPr>
      <xdr:sp>
        <xdr:nvSpPr>
          <xdr:cNvPr id="77" name="Rectangle 601"/>
          <xdr:cNvSpPr>
            <a:spLocks/>
          </xdr:cNvSpPr>
        </xdr:nvSpPr>
        <xdr:spPr>
          <a:xfrm>
            <a:off x="-3" y="4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02"/>
          <xdr:cNvSpPr>
            <a:spLocks/>
          </xdr:cNvSpPr>
        </xdr:nvSpPr>
        <xdr:spPr>
          <a:xfrm>
            <a:off x="-3" y="712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03"/>
          <xdr:cNvSpPr>
            <a:spLocks/>
          </xdr:cNvSpPr>
        </xdr:nvSpPr>
        <xdr:spPr>
          <a:xfrm>
            <a:off x="-3" y="1380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25</xdr:row>
      <xdr:rowOff>0</xdr:rowOff>
    </xdr:from>
    <xdr:ext cx="514350" cy="228600"/>
    <xdr:sp>
      <xdr:nvSpPr>
        <xdr:cNvPr id="80" name="text 821"/>
        <xdr:cNvSpPr txBox="1">
          <a:spLocks noChangeArrowheads="1"/>
        </xdr:cNvSpPr>
      </xdr:nvSpPr>
      <xdr:spPr>
        <a:xfrm>
          <a:off x="18230850" y="63341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3a</a:t>
          </a:r>
        </a:p>
      </xdr:txBody>
    </xdr:sp>
    <xdr:clientData/>
  </xdr:oneCellAnchor>
  <xdr:twoCellAnchor editAs="absolute">
    <xdr:from>
      <xdr:col>11</xdr:col>
      <xdr:colOff>295275</xdr:colOff>
      <xdr:row>23</xdr:row>
      <xdr:rowOff>28575</xdr:rowOff>
    </xdr:from>
    <xdr:to>
      <xdr:col>11</xdr:col>
      <xdr:colOff>647700</xdr:colOff>
      <xdr:row>23</xdr:row>
      <xdr:rowOff>152400</xdr:rowOff>
    </xdr:to>
    <xdr:sp>
      <xdr:nvSpPr>
        <xdr:cNvPr id="81" name="kreslení 12"/>
        <xdr:cNvSpPr>
          <a:spLocks/>
        </xdr:cNvSpPr>
      </xdr:nvSpPr>
      <xdr:spPr>
        <a:xfrm>
          <a:off x="8086725" y="5905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24</xdr:row>
      <xdr:rowOff>0</xdr:rowOff>
    </xdr:from>
    <xdr:to>
      <xdr:col>5</xdr:col>
      <xdr:colOff>0</xdr:colOff>
      <xdr:row>26</xdr:row>
      <xdr:rowOff>0</xdr:rowOff>
    </xdr:to>
    <xdr:sp>
      <xdr:nvSpPr>
        <xdr:cNvPr id="82" name="text 774"/>
        <xdr:cNvSpPr txBox="1">
          <a:spLocks noChangeArrowheads="1"/>
        </xdr:cNvSpPr>
      </xdr:nvSpPr>
      <xdr:spPr>
        <a:xfrm>
          <a:off x="2657475" y="6105525"/>
          <a:ext cx="676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36,707</a:t>
          </a:r>
        </a:p>
      </xdr:txBody>
    </xdr:sp>
    <xdr:clientData/>
  </xdr:twoCellAnchor>
  <xdr:twoCellAnchor>
    <xdr:from>
      <xdr:col>4</xdr:col>
      <xdr:colOff>619125</xdr:colOff>
      <xdr:row>26</xdr:row>
      <xdr:rowOff>0</xdr:rowOff>
    </xdr:from>
    <xdr:to>
      <xdr:col>4</xdr:col>
      <xdr:colOff>619125</xdr:colOff>
      <xdr:row>31</xdr:row>
      <xdr:rowOff>0</xdr:rowOff>
    </xdr:to>
    <xdr:sp>
      <xdr:nvSpPr>
        <xdr:cNvPr id="83" name="Line 607"/>
        <xdr:cNvSpPr>
          <a:spLocks/>
        </xdr:cNvSpPr>
      </xdr:nvSpPr>
      <xdr:spPr>
        <a:xfrm>
          <a:off x="2981325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84" name="text 774"/>
        <xdr:cNvSpPr txBox="1">
          <a:spLocks noChangeArrowheads="1"/>
        </xdr:cNvSpPr>
      </xdr:nvSpPr>
      <xdr:spPr>
        <a:xfrm>
          <a:off x="1171575" y="6105525"/>
          <a:ext cx="676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36,368</a:t>
          </a:r>
        </a:p>
      </xdr:txBody>
    </xdr:sp>
    <xdr:clientData/>
  </xdr:twoCellAnchor>
  <xdr:twoCellAnchor>
    <xdr:from>
      <xdr:col>2</xdr:col>
      <xdr:colOff>619125</xdr:colOff>
      <xdr:row>26</xdr:row>
      <xdr:rowOff>0</xdr:rowOff>
    </xdr:from>
    <xdr:to>
      <xdr:col>2</xdr:col>
      <xdr:colOff>619125</xdr:colOff>
      <xdr:row>31</xdr:row>
      <xdr:rowOff>0</xdr:rowOff>
    </xdr:to>
    <xdr:sp>
      <xdr:nvSpPr>
        <xdr:cNvPr id="85" name="Line 609"/>
        <xdr:cNvSpPr>
          <a:spLocks/>
        </xdr:cNvSpPr>
      </xdr:nvSpPr>
      <xdr:spPr>
        <a:xfrm>
          <a:off x="1495425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9021425" y="7800975"/>
          <a:ext cx="1336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53</xdr:col>
      <xdr:colOff>323850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800975"/>
          <a:ext cx="641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Čachnov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714375</xdr:colOff>
      <xdr:row>21</xdr:row>
      <xdr:rowOff>95250</xdr:rowOff>
    </xdr:from>
    <xdr:to>
      <xdr:col>44</xdr:col>
      <xdr:colOff>314325</xdr:colOff>
      <xdr:row>23</xdr:row>
      <xdr:rowOff>95250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61075" y="5495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16</xdr:col>
      <xdr:colOff>0</xdr:colOff>
      <xdr:row>24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114300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36,707</a:t>
          </a:r>
        </a:p>
      </xdr:txBody>
    </xdr:sp>
    <xdr:clientData/>
  </xdr:oneCellAnchor>
  <xdr:twoCellAnchor>
    <xdr:from>
      <xdr:col>16</xdr:col>
      <xdr:colOff>495300</xdr:colOff>
      <xdr:row>26</xdr:row>
      <xdr:rowOff>9525</xdr:rowOff>
    </xdr:from>
    <xdr:to>
      <xdr:col>16</xdr:col>
      <xdr:colOff>495300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119253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114300</xdr:rowOff>
    </xdr:from>
    <xdr:to>
      <xdr:col>65</xdr:col>
      <xdr:colOff>419100</xdr:colOff>
      <xdr:row>30</xdr:row>
      <xdr:rowOff>28575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484727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114300</xdr:rowOff>
    </xdr:from>
    <xdr:to>
      <xdr:col>24</xdr:col>
      <xdr:colOff>161925</xdr:colOff>
      <xdr:row>31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41541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904875</xdr:colOff>
      <xdr:row>31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175355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904875</xdr:colOff>
      <xdr:row>31</xdr:row>
      <xdr:rowOff>76200</xdr:rowOff>
    </xdr:from>
    <xdr:to>
      <xdr:col>26</xdr:col>
      <xdr:colOff>161925</xdr:colOff>
      <xdr:row>31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182784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104775</xdr:colOff>
      <xdr:row>29</xdr:row>
      <xdr:rowOff>66675</xdr:rowOff>
    </xdr:from>
    <xdr:to>
      <xdr:col>19</xdr:col>
      <xdr:colOff>409575</xdr:colOff>
      <xdr:row>29</xdr:row>
      <xdr:rowOff>180975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13992225" y="7296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2" name="Oval 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</xdr:colOff>
      <xdr:row>26</xdr:row>
      <xdr:rowOff>47625</xdr:rowOff>
    </xdr:from>
    <xdr:to>
      <xdr:col>34</xdr:col>
      <xdr:colOff>114300</xdr:colOff>
      <xdr:row>27</xdr:row>
      <xdr:rowOff>47625</xdr:rowOff>
    </xdr:to>
    <xdr:grpSp>
      <xdr:nvGrpSpPr>
        <xdr:cNvPr id="75" name="Group 75"/>
        <xdr:cNvGrpSpPr>
          <a:grpSpLocks/>
        </xdr:cNvGrpSpPr>
      </xdr:nvGrpSpPr>
      <xdr:grpSpPr>
        <a:xfrm>
          <a:off x="24869775" y="6591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31</xdr:row>
      <xdr:rowOff>76200</xdr:rowOff>
    </xdr:from>
    <xdr:to>
      <xdr:col>54</xdr:col>
      <xdr:colOff>552450</xdr:colOff>
      <xdr:row>31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39776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552450</xdr:colOff>
      <xdr:row>31</xdr:row>
      <xdr:rowOff>0</xdr:rowOff>
    </xdr:from>
    <xdr:to>
      <xdr:col>55</xdr:col>
      <xdr:colOff>323850</xdr:colOff>
      <xdr:row>31</xdr:row>
      <xdr:rowOff>76200</xdr:rowOff>
    </xdr:to>
    <xdr:sp>
      <xdr:nvSpPr>
        <xdr:cNvPr id="80" name="Line 80"/>
        <xdr:cNvSpPr>
          <a:spLocks/>
        </xdr:cNvSpPr>
      </xdr:nvSpPr>
      <xdr:spPr>
        <a:xfrm flipV="1">
          <a:off x="40519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28</xdr:row>
      <xdr:rowOff>114300</xdr:rowOff>
    </xdr:from>
    <xdr:to>
      <xdr:col>60</xdr:col>
      <xdr:colOff>495300</xdr:colOff>
      <xdr:row>31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41262300" y="71151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114300</xdr:rowOff>
    </xdr:from>
    <xdr:to>
      <xdr:col>65</xdr:col>
      <xdr:colOff>266700</xdr:colOff>
      <xdr:row>28</xdr:row>
      <xdr:rowOff>114300</xdr:rowOff>
    </xdr:to>
    <xdr:sp>
      <xdr:nvSpPr>
        <xdr:cNvPr id="82" name="Line 82"/>
        <xdr:cNvSpPr>
          <a:spLocks/>
        </xdr:cNvSpPr>
      </xdr:nvSpPr>
      <xdr:spPr>
        <a:xfrm flipH="1" flipV="1">
          <a:off x="41186100" y="6429375"/>
          <a:ext cx="7448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24</xdr:row>
      <xdr:rowOff>66675</xdr:rowOff>
    </xdr:from>
    <xdr:to>
      <xdr:col>33</xdr:col>
      <xdr:colOff>485775</xdr:colOff>
      <xdr:row>24</xdr:row>
      <xdr:rowOff>190500</xdr:rowOff>
    </xdr:to>
    <xdr:sp>
      <xdr:nvSpPr>
        <xdr:cNvPr id="86" name="kreslení 12"/>
        <xdr:cNvSpPr>
          <a:spLocks/>
        </xdr:cNvSpPr>
      </xdr:nvSpPr>
      <xdr:spPr>
        <a:xfrm>
          <a:off x="24422100" y="615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25</xdr:row>
      <xdr:rowOff>114300</xdr:rowOff>
    </xdr:from>
    <xdr:to>
      <xdr:col>72</xdr:col>
      <xdr:colOff>466725</xdr:colOff>
      <xdr:row>25</xdr:row>
      <xdr:rowOff>114300</xdr:rowOff>
    </xdr:to>
    <xdr:sp>
      <xdr:nvSpPr>
        <xdr:cNvPr id="87" name="Line 88"/>
        <xdr:cNvSpPr>
          <a:spLocks/>
        </xdr:cNvSpPr>
      </xdr:nvSpPr>
      <xdr:spPr>
        <a:xfrm flipV="1">
          <a:off x="29718000" y="6429375"/>
          <a:ext cx="2408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88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800100</xdr:colOff>
      <xdr:row>25</xdr:row>
      <xdr:rowOff>114300</xdr:rowOff>
    </xdr:from>
    <xdr:to>
      <xdr:col>40</xdr:col>
      <xdr:colOff>504825</xdr:colOff>
      <xdr:row>25</xdr:row>
      <xdr:rowOff>114300</xdr:rowOff>
    </xdr:to>
    <xdr:sp>
      <xdr:nvSpPr>
        <xdr:cNvPr id="89" name="Line 90"/>
        <xdr:cNvSpPr>
          <a:spLocks/>
        </xdr:cNvSpPr>
      </xdr:nvSpPr>
      <xdr:spPr>
        <a:xfrm flipV="1">
          <a:off x="13716000" y="6429375"/>
          <a:ext cx="1604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38</xdr:col>
      <xdr:colOff>514350</xdr:colOff>
      <xdr:row>22</xdr:row>
      <xdr:rowOff>0</xdr:rowOff>
    </xdr:from>
    <xdr:ext cx="2933700" cy="228600"/>
    <xdr:sp>
      <xdr:nvSpPr>
        <xdr:cNvPr id="91" name="text 348"/>
        <xdr:cNvSpPr txBox="1">
          <a:spLocks noChangeArrowheads="1"/>
        </xdr:cNvSpPr>
      </xdr:nvSpPr>
      <xdr:spPr>
        <a:xfrm>
          <a:off x="28289250" y="5629275"/>
          <a:ext cx="2933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36,884 v.č.3 = 0,000 vlečky</a:t>
          </a:r>
        </a:p>
      </xdr:txBody>
    </xdr:sp>
    <xdr:clientData/>
  </xdr:one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92" name="Group 93"/>
        <xdr:cNvGrpSpPr>
          <a:grpSpLocks noChangeAspect="1"/>
        </xdr:cNvGrpSpPr>
      </xdr:nvGrpSpPr>
      <xdr:grpSpPr>
        <a:xfrm>
          <a:off x="23660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25</xdr:row>
      <xdr:rowOff>114300</xdr:rowOff>
    </xdr:from>
    <xdr:to>
      <xdr:col>40</xdr:col>
      <xdr:colOff>476250</xdr:colOff>
      <xdr:row>28</xdr:row>
      <xdr:rowOff>114300</xdr:rowOff>
    </xdr:to>
    <xdr:sp>
      <xdr:nvSpPr>
        <xdr:cNvPr id="95" name="Line 96"/>
        <xdr:cNvSpPr>
          <a:spLocks/>
        </xdr:cNvSpPr>
      </xdr:nvSpPr>
      <xdr:spPr>
        <a:xfrm flipH="1">
          <a:off x="23812500" y="64293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847725</xdr:colOff>
      <xdr:row>27</xdr:row>
      <xdr:rowOff>57150</xdr:rowOff>
    </xdr:from>
    <xdr:to>
      <xdr:col>27</xdr:col>
      <xdr:colOff>447675</xdr:colOff>
      <xdr:row>27</xdr:row>
      <xdr:rowOff>171450</xdr:rowOff>
    </xdr:to>
    <xdr:grpSp>
      <xdr:nvGrpSpPr>
        <xdr:cNvPr id="96" name="Group 97"/>
        <xdr:cNvGrpSpPr>
          <a:grpSpLocks noChangeAspect="1"/>
        </xdr:cNvGrpSpPr>
      </xdr:nvGrpSpPr>
      <xdr:grpSpPr>
        <a:xfrm>
          <a:off x="197072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7" name="Line 9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733425</xdr:colOff>
      <xdr:row>30</xdr:row>
      <xdr:rowOff>57150</xdr:rowOff>
    </xdr:from>
    <xdr:to>
      <xdr:col>27</xdr:col>
      <xdr:colOff>457200</xdr:colOff>
      <xdr:row>30</xdr:row>
      <xdr:rowOff>171450</xdr:rowOff>
    </xdr:to>
    <xdr:grpSp>
      <xdr:nvGrpSpPr>
        <xdr:cNvPr id="102" name="Group 103"/>
        <xdr:cNvGrpSpPr>
          <a:grpSpLocks noChangeAspect="1"/>
        </xdr:cNvGrpSpPr>
      </xdr:nvGrpSpPr>
      <xdr:grpSpPr>
        <a:xfrm>
          <a:off x="195929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3" name="Line 1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29</xdr:row>
      <xdr:rowOff>76200</xdr:rowOff>
    </xdr:from>
    <xdr:to>
      <xdr:col>48</xdr:col>
      <xdr:colOff>552450</xdr:colOff>
      <xdr:row>30</xdr:row>
      <xdr:rowOff>152400</xdr:rowOff>
    </xdr:to>
    <xdr:grpSp>
      <xdr:nvGrpSpPr>
        <xdr:cNvPr id="109" name="Group 110"/>
        <xdr:cNvGrpSpPr>
          <a:grpSpLocks/>
        </xdr:cNvGrpSpPr>
      </xdr:nvGrpSpPr>
      <xdr:grpSpPr>
        <a:xfrm>
          <a:off x="29727525" y="7305675"/>
          <a:ext cx="6334125" cy="304800"/>
          <a:chOff x="89" y="144"/>
          <a:chExt cx="408" cy="32"/>
        </a:xfrm>
        <a:solidFill>
          <a:srgbClr val="FFFFFF"/>
        </a:solidFill>
      </xdr:grpSpPr>
      <xdr:sp>
        <xdr:nvSpPr>
          <xdr:cNvPr id="110" name="Rectangle 11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23</xdr:row>
      <xdr:rowOff>209550</xdr:rowOff>
    </xdr:from>
    <xdr:to>
      <xdr:col>40</xdr:col>
      <xdr:colOff>628650</xdr:colOff>
      <xdr:row>25</xdr:row>
      <xdr:rowOff>114300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295846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21</xdr:row>
      <xdr:rowOff>9525</xdr:rowOff>
    </xdr:from>
    <xdr:to>
      <xdr:col>36</xdr:col>
      <xdr:colOff>600075</xdr:colOff>
      <xdr:row>23</xdr:row>
      <xdr:rowOff>0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26670000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1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123825</xdr:colOff>
      <xdr:row>27</xdr:row>
      <xdr:rowOff>57150</xdr:rowOff>
    </xdr:from>
    <xdr:to>
      <xdr:col>65</xdr:col>
      <xdr:colOff>409575</xdr:colOff>
      <xdr:row>27</xdr:row>
      <xdr:rowOff>171450</xdr:rowOff>
    </xdr:to>
    <xdr:grpSp>
      <xdr:nvGrpSpPr>
        <xdr:cNvPr id="125" name="Group 126"/>
        <xdr:cNvGrpSpPr>
          <a:grpSpLocks noChangeAspect="1"/>
        </xdr:cNvGrpSpPr>
      </xdr:nvGrpSpPr>
      <xdr:grpSpPr>
        <a:xfrm>
          <a:off x="48491775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6" name="Oval 1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28</xdr:row>
      <xdr:rowOff>114300</xdr:rowOff>
    </xdr:from>
    <xdr:to>
      <xdr:col>60</xdr:col>
      <xdr:colOff>647700</xdr:colOff>
      <xdr:row>30</xdr:row>
      <xdr:rowOff>28575</xdr:rowOff>
    </xdr:to>
    <xdr:grpSp>
      <xdr:nvGrpSpPr>
        <xdr:cNvPr id="129" name="Group 130"/>
        <xdr:cNvGrpSpPr>
          <a:grpSpLocks noChangeAspect="1"/>
        </xdr:cNvGrpSpPr>
      </xdr:nvGrpSpPr>
      <xdr:grpSpPr>
        <a:xfrm>
          <a:off x="44767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32</xdr:row>
      <xdr:rowOff>57150</xdr:rowOff>
    </xdr:from>
    <xdr:to>
      <xdr:col>52</xdr:col>
      <xdr:colOff>752475</xdr:colOff>
      <xdr:row>32</xdr:row>
      <xdr:rowOff>171450</xdr:rowOff>
    </xdr:to>
    <xdr:grpSp>
      <xdr:nvGrpSpPr>
        <xdr:cNvPr id="132" name="Group 133"/>
        <xdr:cNvGrpSpPr>
          <a:grpSpLocks noChangeAspect="1"/>
        </xdr:cNvGrpSpPr>
      </xdr:nvGrpSpPr>
      <xdr:grpSpPr>
        <a:xfrm>
          <a:off x="38538150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3" name="Line 1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29</xdr:row>
      <xdr:rowOff>57150</xdr:rowOff>
    </xdr:from>
    <xdr:to>
      <xdr:col>52</xdr:col>
      <xdr:colOff>628650</xdr:colOff>
      <xdr:row>29</xdr:row>
      <xdr:rowOff>171450</xdr:rowOff>
    </xdr:to>
    <xdr:grpSp>
      <xdr:nvGrpSpPr>
        <xdr:cNvPr id="139" name="Group 140"/>
        <xdr:cNvGrpSpPr>
          <a:grpSpLocks noChangeAspect="1"/>
        </xdr:cNvGrpSpPr>
      </xdr:nvGrpSpPr>
      <xdr:grpSpPr>
        <a:xfrm>
          <a:off x="385381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0" name="Line 14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23</xdr:row>
      <xdr:rowOff>209550</xdr:rowOff>
    </xdr:from>
    <xdr:to>
      <xdr:col>55</xdr:col>
      <xdr:colOff>409575</xdr:colOff>
      <xdr:row>25</xdr:row>
      <xdr:rowOff>114300</xdr:rowOff>
    </xdr:to>
    <xdr:grpSp>
      <xdr:nvGrpSpPr>
        <xdr:cNvPr id="145" name="Group 146"/>
        <xdr:cNvGrpSpPr>
          <a:grpSpLocks noChangeAspect="1"/>
        </xdr:cNvGrpSpPr>
      </xdr:nvGrpSpPr>
      <xdr:grpSpPr>
        <a:xfrm>
          <a:off x="41033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1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847725</xdr:colOff>
      <xdr:row>25</xdr:row>
      <xdr:rowOff>180975</xdr:rowOff>
    </xdr:from>
    <xdr:to>
      <xdr:col>60</xdr:col>
      <xdr:colOff>895350</xdr:colOff>
      <xdr:row>26</xdr:row>
      <xdr:rowOff>180975</xdr:rowOff>
    </xdr:to>
    <xdr:grpSp>
      <xdr:nvGrpSpPr>
        <xdr:cNvPr id="148" name="Group 149"/>
        <xdr:cNvGrpSpPr>
          <a:grpSpLocks/>
        </xdr:cNvGrpSpPr>
      </xdr:nvGrpSpPr>
      <xdr:grpSpPr>
        <a:xfrm>
          <a:off x="45272325" y="6496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1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25</xdr:row>
      <xdr:rowOff>0</xdr:rowOff>
    </xdr:from>
    <xdr:ext cx="533400" cy="228600"/>
    <xdr:sp>
      <xdr:nvSpPr>
        <xdr:cNvPr id="152" name="text 7125"/>
        <xdr:cNvSpPr txBox="1">
          <a:spLocks noChangeArrowheads="1"/>
        </xdr:cNvSpPr>
      </xdr:nvSpPr>
      <xdr:spPr>
        <a:xfrm>
          <a:off x="505968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60</xdr:col>
      <xdr:colOff>381000</xdr:colOff>
      <xdr:row>21</xdr:row>
      <xdr:rowOff>9525</xdr:rowOff>
    </xdr:from>
    <xdr:to>
      <xdr:col>60</xdr:col>
      <xdr:colOff>600075</xdr:colOff>
      <xdr:row>23</xdr:row>
      <xdr:rowOff>0</xdr:rowOff>
    </xdr:to>
    <xdr:grpSp>
      <xdr:nvGrpSpPr>
        <xdr:cNvPr id="153" name="Group 154"/>
        <xdr:cNvGrpSpPr>
          <a:grpSpLocks noChangeAspect="1"/>
        </xdr:cNvGrpSpPr>
      </xdr:nvGrpSpPr>
      <xdr:grpSpPr>
        <a:xfrm>
          <a:off x="44805600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" name="Line 1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AutoShape 1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26</xdr:row>
      <xdr:rowOff>76200</xdr:rowOff>
    </xdr:from>
    <xdr:to>
      <xdr:col>48</xdr:col>
      <xdr:colOff>552450</xdr:colOff>
      <xdr:row>27</xdr:row>
      <xdr:rowOff>152400</xdr:rowOff>
    </xdr:to>
    <xdr:grpSp>
      <xdr:nvGrpSpPr>
        <xdr:cNvPr id="158" name="Group 160"/>
        <xdr:cNvGrpSpPr>
          <a:grpSpLocks/>
        </xdr:cNvGrpSpPr>
      </xdr:nvGrpSpPr>
      <xdr:grpSpPr>
        <a:xfrm>
          <a:off x="29727525" y="6619875"/>
          <a:ext cx="6334125" cy="304800"/>
          <a:chOff x="89" y="144"/>
          <a:chExt cx="408" cy="32"/>
        </a:xfrm>
        <a:solidFill>
          <a:srgbClr val="FFFFFF"/>
        </a:solidFill>
      </xdr:grpSpPr>
      <xdr:sp>
        <xdr:nvSpPr>
          <xdr:cNvPr id="159" name="Rectangle 16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Čachnov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4" width="12.75390625" style="0" customWidth="1"/>
    <col min="15" max="15" width="8.75390625" style="0" customWidth="1"/>
    <col min="16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30" width="4.75390625" style="0" customWidth="1"/>
  </cols>
  <sheetData>
    <row r="1" s="11" customFormat="1" ht="12.75" customHeight="1">
      <c r="AA1" s="12"/>
    </row>
    <row r="2" spans="5:30" s="15" customFormat="1" ht="34.5" customHeight="1">
      <c r="E2" s="14" t="s">
        <v>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6" t="s">
        <v>1</v>
      </c>
      <c r="Z2" s="17"/>
      <c r="AA2" s="17"/>
      <c r="AB2" s="17"/>
      <c r="AC2" s="13"/>
      <c r="AD2" s="13"/>
    </row>
    <row r="3" spans="1:256" s="18" customFormat="1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2:29" s="19" customFormat="1" ht="25.5" customHeight="1" thickTop="1">
      <c r="B4" s="125"/>
      <c r="C4" s="126"/>
      <c r="D4" s="127" t="s">
        <v>2</v>
      </c>
      <c r="E4" s="126"/>
      <c r="F4" s="142"/>
      <c r="G4" s="163"/>
      <c r="H4" s="131"/>
      <c r="I4" s="132" t="s">
        <v>3</v>
      </c>
      <c r="J4" s="132"/>
      <c r="K4" s="164"/>
      <c r="L4" s="151"/>
      <c r="M4" s="171"/>
      <c r="N4" s="172"/>
      <c r="O4" s="153" t="s">
        <v>4</v>
      </c>
      <c r="P4" s="172"/>
      <c r="Q4" s="173"/>
      <c r="R4" s="131"/>
      <c r="S4" s="131"/>
      <c r="T4" s="132" t="s">
        <v>5</v>
      </c>
      <c r="U4" s="131"/>
      <c r="V4" s="133"/>
      <c r="W4" s="146"/>
      <c r="X4" s="126"/>
      <c r="Y4" s="126"/>
      <c r="Z4" s="127" t="s">
        <v>2</v>
      </c>
      <c r="AA4" s="126"/>
      <c r="AB4" s="128"/>
      <c r="AC4" s="13"/>
    </row>
    <row r="5" spans="2:29" s="15" customFormat="1" ht="25.5" customHeight="1" thickBot="1">
      <c r="B5" s="201" t="s">
        <v>6</v>
      </c>
      <c r="C5" s="202"/>
      <c r="D5" s="129"/>
      <c r="E5" s="130" t="s">
        <v>7</v>
      </c>
      <c r="F5" s="143"/>
      <c r="G5" s="165"/>
      <c r="H5" s="141"/>
      <c r="I5" s="138" t="s">
        <v>8</v>
      </c>
      <c r="J5" s="138"/>
      <c r="K5" s="166"/>
      <c r="L5" s="152"/>
      <c r="M5" s="174"/>
      <c r="N5" s="175"/>
      <c r="O5" s="154" t="s">
        <v>9</v>
      </c>
      <c r="P5" s="176"/>
      <c r="Q5" s="177"/>
      <c r="R5" s="137"/>
      <c r="S5" s="137"/>
      <c r="T5" s="138" t="s">
        <v>8</v>
      </c>
      <c r="U5" s="137"/>
      <c r="V5" s="139"/>
      <c r="W5" s="147"/>
      <c r="X5" s="145"/>
      <c r="Y5" s="130" t="s">
        <v>7</v>
      </c>
      <c r="Z5" s="140"/>
      <c r="AA5" s="211" t="s">
        <v>6</v>
      </c>
      <c r="AB5" s="212"/>
      <c r="AC5" s="13"/>
    </row>
    <row r="6" spans="2:28" s="15" customFormat="1" ht="21" customHeight="1" thickTop="1">
      <c r="B6" s="115"/>
      <c r="C6" s="134"/>
      <c r="D6" s="116" t="s">
        <v>10</v>
      </c>
      <c r="E6" s="135"/>
      <c r="F6" s="144"/>
      <c r="G6" s="213" t="s">
        <v>11</v>
      </c>
      <c r="H6" s="214"/>
      <c r="I6" s="214"/>
      <c r="J6" s="214"/>
      <c r="K6" s="215"/>
      <c r="L6" s="23"/>
      <c r="N6" s="33"/>
      <c r="O6" s="33"/>
      <c r="Q6" s="61"/>
      <c r="R6" s="213" t="s">
        <v>11</v>
      </c>
      <c r="S6" s="214"/>
      <c r="T6" s="214"/>
      <c r="U6" s="214"/>
      <c r="V6" s="215"/>
      <c r="W6" s="148"/>
      <c r="X6" s="117"/>
      <c r="Y6" s="134"/>
      <c r="Z6" s="116" t="s">
        <v>10</v>
      </c>
      <c r="AA6" s="135"/>
      <c r="AB6" s="136"/>
    </row>
    <row r="7" spans="2:28" s="15" customFormat="1" ht="21" customHeight="1">
      <c r="B7" s="44"/>
      <c r="C7" s="60"/>
      <c r="D7" s="22"/>
      <c r="E7" s="53"/>
      <c r="F7" s="89"/>
      <c r="G7" s="167"/>
      <c r="H7" s="22"/>
      <c r="I7" s="22" t="s">
        <v>12</v>
      </c>
      <c r="J7" s="22"/>
      <c r="K7" s="168"/>
      <c r="L7" s="23" t="s">
        <v>13</v>
      </c>
      <c r="N7" s="33"/>
      <c r="O7" s="181" t="s">
        <v>14</v>
      </c>
      <c r="Q7" s="61"/>
      <c r="R7" s="22"/>
      <c r="T7" s="22" t="s">
        <v>12</v>
      </c>
      <c r="V7" s="114"/>
      <c r="W7" s="148" t="s">
        <v>13</v>
      </c>
      <c r="X7" s="22"/>
      <c r="Y7" s="53"/>
      <c r="Z7" s="87"/>
      <c r="AA7" s="53"/>
      <c r="AB7" s="54"/>
    </row>
    <row r="8" spans="2:28" s="15" customFormat="1" ht="21" customHeight="1">
      <c r="B8" s="44"/>
      <c r="C8" s="60"/>
      <c r="D8" s="22"/>
      <c r="E8" s="199"/>
      <c r="F8" s="89"/>
      <c r="G8" s="167"/>
      <c r="H8" s="22"/>
      <c r="I8" s="22" t="s">
        <v>15</v>
      </c>
      <c r="J8" s="22"/>
      <c r="K8" s="168"/>
      <c r="L8" s="26"/>
      <c r="N8" s="33"/>
      <c r="O8" s="13"/>
      <c r="Q8" s="61"/>
      <c r="R8" s="22"/>
      <c r="T8" s="22" t="s">
        <v>15</v>
      </c>
      <c r="V8" s="114"/>
      <c r="W8" s="149"/>
      <c r="X8" s="22"/>
      <c r="Y8" s="53"/>
      <c r="Z8" s="87"/>
      <c r="AA8" s="53"/>
      <c r="AB8" s="54"/>
    </row>
    <row r="9" spans="2:28" s="15" customFormat="1" ht="21" customHeight="1">
      <c r="B9" s="24" t="s">
        <v>16</v>
      </c>
      <c r="C9" s="25">
        <v>35.855</v>
      </c>
      <c r="D9" s="22"/>
      <c r="E9" s="199" t="s">
        <v>17</v>
      </c>
      <c r="F9" s="89"/>
      <c r="G9" s="167"/>
      <c r="H9" s="22"/>
      <c r="I9" s="121" t="s">
        <v>18</v>
      </c>
      <c r="J9" s="22"/>
      <c r="K9" s="168"/>
      <c r="L9" s="26">
        <v>1</v>
      </c>
      <c r="N9" s="33"/>
      <c r="O9" s="120" t="s">
        <v>19</v>
      </c>
      <c r="Q9" s="61"/>
      <c r="R9" s="22"/>
      <c r="T9" s="121" t="s">
        <v>18</v>
      </c>
      <c r="V9" s="114"/>
      <c r="W9" s="149">
        <v>1</v>
      </c>
      <c r="X9" s="22"/>
      <c r="Y9" s="199" t="s">
        <v>17</v>
      </c>
      <c r="Z9" s="87"/>
      <c r="AA9" s="27">
        <v>37.563</v>
      </c>
      <c r="AB9" s="28" t="s">
        <v>20</v>
      </c>
    </row>
    <row r="10" spans="2:28" s="15" customFormat="1" ht="21" customHeight="1">
      <c r="B10" s="44"/>
      <c r="C10" s="60"/>
      <c r="D10" s="22"/>
      <c r="E10" s="199" t="s">
        <v>21</v>
      </c>
      <c r="F10" s="89"/>
      <c r="G10" s="155"/>
      <c r="H10" s="117"/>
      <c r="I10" s="156" t="s">
        <v>22</v>
      </c>
      <c r="J10" s="117"/>
      <c r="K10" s="157"/>
      <c r="L10" s="162"/>
      <c r="M10" s="178"/>
      <c r="N10" s="20"/>
      <c r="O10" s="20"/>
      <c r="P10" s="21"/>
      <c r="Q10" s="49"/>
      <c r="R10" s="117"/>
      <c r="S10" s="117"/>
      <c r="T10" s="156" t="s">
        <v>22</v>
      </c>
      <c r="U10" s="117"/>
      <c r="V10" s="157"/>
      <c r="W10" s="158"/>
      <c r="X10" s="22"/>
      <c r="Y10" s="199" t="s">
        <v>21</v>
      </c>
      <c r="Z10" s="89"/>
      <c r="AA10" s="53"/>
      <c r="AB10" s="54"/>
    </row>
    <row r="11" spans="2:28" s="15" customFormat="1" ht="21" customHeight="1">
      <c r="B11" s="38" t="s">
        <v>23</v>
      </c>
      <c r="C11" s="30">
        <v>36.265</v>
      </c>
      <c r="D11" s="22"/>
      <c r="E11" s="199" t="s">
        <v>24</v>
      </c>
      <c r="F11" s="89"/>
      <c r="G11" s="186" t="s">
        <v>25</v>
      </c>
      <c r="H11" s="22"/>
      <c r="I11" s="22"/>
      <c r="J11" s="22"/>
      <c r="K11" s="114"/>
      <c r="L11" s="23" t="s">
        <v>26</v>
      </c>
      <c r="N11" s="22"/>
      <c r="O11" s="40"/>
      <c r="Q11" s="54"/>
      <c r="R11" s="183" t="s">
        <v>25</v>
      </c>
      <c r="S11" s="22"/>
      <c r="T11" s="22"/>
      <c r="U11" s="22"/>
      <c r="V11" s="114"/>
      <c r="W11" s="148" t="s">
        <v>26</v>
      </c>
      <c r="X11" s="22"/>
      <c r="Y11" s="199" t="s">
        <v>24</v>
      </c>
      <c r="Z11" s="87"/>
      <c r="AA11" s="29">
        <v>37.243</v>
      </c>
      <c r="AB11" s="39" t="s">
        <v>27</v>
      </c>
    </row>
    <row r="12" spans="2:28" s="15" customFormat="1" ht="21" customHeight="1">
      <c r="B12" s="44"/>
      <c r="C12" s="60"/>
      <c r="D12" s="22"/>
      <c r="F12" s="89"/>
      <c r="G12" s="186" t="s">
        <v>28</v>
      </c>
      <c r="H12" s="22"/>
      <c r="I12" s="22"/>
      <c r="J12" s="22"/>
      <c r="K12" s="169" t="s">
        <v>29</v>
      </c>
      <c r="L12" s="23" t="s">
        <v>30</v>
      </c>
      <c r="N12" s="22"/>
      <c r="O12" s="122" t="s">
        <v>31</v>
      </c>
      <c r="Q12" s="54"/>
      <c r="R12" s="183" t="s">
        <v>28</v>
      </c>
      <c r="S12" s="22"/>
      <c r="T12" s="22"/>
      <c r="U12" s="187" t="s">
        <v>29</v>
      </c>
      <c r="V12" s="114"/>
      <c r="W12" s="148" t="s">
        <v>30</v>
      </c>
      <c r="X12" s="22"/>
      <c r="Y12" s="53"/>
      <c r="Z12" s="87"/>
      <c r="AA12" s="53"/>
      <c r="AB12" s="54"/>
    </row>
    <row r="13" spans="2:28" s="13" customFormat="1" ht="21" customHeight="1">
      <c r="B13" s="44"/>
      <c r="C13" s="60"/>
      <c r="D13" s="22"/>
      <c r="E13" s="53"/>
      <c r="F13" s="89"/>
      <c r="G13" s="170"/>
      <c r="H13" s="22"/>
      <c r="I13" s="22"/>
      <c r="J13" s="22"/>
      <c r="K13" s="114" t="s">
        <v>32</v>
      </c>
      <c r="L13" s="23" t="s">
        <v>33</v>
      </c>
      <c r="N13" s="22"/>
      <c r="O13" s="32" t="s">
        <v>34</v>
      </c>
      <c r="Q13" s="54"/>
      <c r="R13" s="31"/>
      <c r="S13" s="22"/>
      <c r="T13" s="22"/>
      <c r="U13" s="188" t="s">
        <v>32</v>
      </c>
      <c r="V13" s="114"/>
      <c r="W13" s="148" t="s">
        <v>33</v>
      </c>
      <c r="X13" s="22"/>
      <c r="Y13" s="53"/>
      <c r="Z13" s="87"/>
      <c r="AA13" s="53"/>
      <c r="AB13" s="54"/>
    </row>
    <row r="14" spans="2:28" s="15" customFormat="1" ht="21" customHeight="1" thickBot="1">
      <c r="B14" s="45"/>
      <c r="C14" s="59"/>
      <c r="D14" s="46"/>
      <c r="E14" s="58"/>
      <c r="F14" s="88"/>
      <c r="G14" s="185" t="s">
        <v>35</v>
      </c>
      <c r="H14" s="46"/>
      <c r="I14" s="46"/>
      <c r="J14" s="46"/>
      <c r="K14" s="118"/>
      <c r="L14" s="34" t="s">
        <v>36</v>
      </c>
      <c r="M14" s="179"/>
      <c r="N14" s="46"/>
      <c r="O14" s="35" t="s">
        <v>37</v>
      </c>
      <c r="P14" s="180"/>
      <c r="Q14" s="47"/>
      <c r="R14" s="184" t="s">
        <v>35</v>
      </c>
      <c r="S14" s="46"/>
      <c r="T14" s="46"/>
      <c r="U14" s="46"/>
      <c r="V14" s="118"/>
      <c r="W14" s="150" t="s">
        <v>36</v>
      </c>
      <c r="X14" s="46"/>
      <c r="Y14" s="58"/>
      <c r="Z14" s="119"/>
      <c r="AA14" s="36"/>
      <c r="AB14" s="37"/>
    </row>
    <row r="15" spans="4:20" s="1" customFormat="1" ht="18" customHeight="1">
      <c r="D15" s="55"/>
      <c r="E15" s="3"/>
      <c r="F15" s="3"/>
      <c r="G15" s="3"/>
      <c r="H15" s="3"/>
      <c r="I15" s="3"/>
      <c r="J15" s="3"/>
      <c r="K15" s="3"/>
      <c r="O15" s="55"/>
      <c r="S15" s="2"/>
      <c r="T15" s="2"/>
    </row>
    <row r="16" spans="2:21" s="1" customFormat="1" ht="18" customHeight="1">
      <c r="B16" s="4"/>
      <c r="C16" s="4"/>
      <c r="D16" s="55"/>
      <c r="E16" s="55"/>
      <c r="F16" s="3"/>
      <c r="G16" s="3"/>
      <c r="H16" s="3"/>
      <c r="I16" s="3"/>
      <c r="J16" s="3"/>
      <c r="K16" s="3"/>
      <c r="L16" s="3"/>
      <c r="O16" s="182" t="s">
        <v>38</v>
      </c>
      <c r="P16" s="55"/>
      <c r="U16" s="2"/>
    </row>
    <row r="17" spans="2:29" s="1" customFormat="1" ht="18" customHeight="1">
      <c r="B17" s="4"/>
      <c r="C17" s="4"/>
      <c r="E17" s="3"/>
      <c r="F17" s="3"/>
      <c r="I17" s="3"/>
      <c r="J17" s="3"/>
      <c r="K17" s="3"/>
      <c r="L17" s="3"/>
      <c r="M17" s="3"/>
      <c r="O17" s="182"/>
      <c r="AB17" s="3"/>
      <c r="AC17" s="3"/>
    </row>
    <row r="18" spans="2:29" s="1" customFormat="1" ht="18" customHeight="1">
      <c r="B18" s="3"/>
      <c r="E18" s="3"/>
      <c r="F18" s="3"/>
      <c r="G18" s="3"/>
      <c r="H18" s="3"/>
      <c r="I18" s="3"/>
      <c r="J18" s="3"/>
      <c r="K18" s="3"/>
      <c r="L18" s="3"/>
      <c r="M18" s="3"/>
      <c r="O18" s="182"/>
      <c r="P18" s="4"/>
      <c r="AB18" s="3"/>
      <c r="AC18" s="3"/>
    </row>
    <row r="19" spans="2:29" s="1" customFormat="1" ht="18" customHeight="1">
      <c r="B19" s="4"/>
      <c r="F19" s="10"/>
      <c r="N19" s="4"/>
      <c r="U19" s="2"/>
      <c r="V19" s="2"/>
      <c r="AB19" s="3"/>
      <c r="AC19" s="3"/>
    </row>
    <row r="20" spans="2:29" s="1" customFormat="1" ht="18" customHeight="1">
      <c r="B20" s="3"/>
      <c r="C20" s="5"/>
      <c r="E20"/>
      <c r="F20" s="4"/>
      <c r="R20" s="3"/>
      <c r="U20" s="2"/>
      <c r="V20" s="2"/>
      <c r="AB20" s="3"/>
      <c r="AC20" s="3"/>
    </row>
    <row r="21" spans="3:29" s="1" customFormat="1" ht="18" customHeight="1">
      <c r="C21" s="3"/>
      <c r="E21"/>
      <c r="AC21" s="3"/>
    </row>
    <row r="22" spans="5:29" s="1" customFormat="1" ht="18" customHeight="1">
      <c r="E22" s="85"/>
      <c r="G22" s="160"/>
      <c r="R22" s="3"/>
      <c r="S22" s="2"/>
      <c r="T22" s="2"/>
      <c r="V22" s="2"/>
      <c r="W22" s="2"/>
      <c r="AA22" s="3"/>
      <c r="AB22" s="6"/>
      <c r="AC22" s="3"/>
    </row>
    <row r="23" spans="5:21" s="1" customFormat="1" ht="18" customHeight="1">
      <c r="E23"/>
      <c r="L23" s="198" t="s">
        <v>39</v>
      </c>
      <c r="O23" s="2"/>
      <c r="U23"/>
    </row>
    <row r="24" spans="2:29" s="1" customFormat="1" ht="18" customHeight="1">
      <c r="B24" s="3"/>
      <c r="C24"/>
      <c r="D24" s="7"/>
      <c r="E24"/>
      <c r="R24" s="2"/>
      <c r="V24" s="2"/>
      <c r="AC24" s="3"/>
    </row>
    <row r="25" spans="2:29" s="1" customFormat="1" ht="18" customHeight="1">
      <c r="B25" s="3"/>
      <c r="C25"/>
      <c r="D25" s="7"/>
      <c r="E25"/>
      <c r="G25" s="56"/>
      <c r="N25" s="57">
        <v>3</v>
      </c>
      <c r="R25" s="2"/>
      <c r="V25" s="2"/>
      <c r="Y25" s="200">
        <v>37.11</v>
      </c>
      <c r="AC25" s="3"/>
    </row>
    <row r="26" spans="2:28" s="1" customFormat="1" ht="18" customHeight="1">
      <c r="B26" s="3"/>
      <c r="C26"/>
      <c r="E26"/>
      <c r="F26" s="10"/>
      <c r="P26" s="3"/>
      <c r="Q26" s="3"/>
      <c r="V26" s="4"/>
      <c r="AB26" s="6"/>
    </row>
    <row r="27" spans="4:29" s="1" customFormat="1" ht="18" customHeight="1">
      <c r="D27" s="7"/>
      <c r="I27" s="197"/>
      <c r="R27" s="2"/>
      <c r="T27" s="57">
        <v>4</v>
      </c>
      <c r="Z27" s="3"/>
      <c r="AB27" s="196" t="s">
        <v>27</v>
      </c>
      <c r="AC27" s="3"/>
    </row>
    <row r="28" spans="4:29" s="1" customFormat="1" ht="18" customHeight="1">
      <c r="D28" s="7"/>
      <c r="F28" s="56">
        <v>1</v>
      </c>
      <c r="R28" s="2"/>
      <c r="X28" s="56">
        <v>6</v>
      </c>
      <c r="Y28" s="159"/>
      <c r="Z28" s="3"/>
      <c r="AC28" s="3"/>
    </row>
    <row r="29" spans="2:29" s="1" customFormat="1" ht="18" customHeight="1">
      <c r="B29" s="3"/>
      <c r="C29" s="3"/>
      <c r="D29" s="3"/>
      <c r="E29" s="3"/>
      <c r="L29" s="3"/>
      <c r="O29" s="2"/>
      <c r="R29" s="3"/>
      <c r="S29" s="2"/>
      <c r="T29" s="2"/>
      <c r="Y29" s="3"/>
      <c r="Z29" s="3"/>
      <c r="AA29" s="3"/>
      <c r="AB29" s="3"/>
      <c r="AC29" s="3"/>
    </row>
    <row r="30" spans="2:29" s="1" customFormat="1" ht="18" customHeight="1">
      <c r="B30" s="3"/>
      <c r="C30" s="3"/>
      <c r="E30" s="3"/>
      <c r="G30" s="124"/>
      <c r="K30" s="56">
        <v>2</v>
      </c>
      <c r="L30" s="2"/>
      <c r="R30" s="2"/>
      <c r="U30" s="2"/>
      <c r="W30" s="56">
        <v>5</v>
      </c>
      <c r="Z30" s="8"/>
      <c r="AA30" s="8"/>
      <c r="AB30" s="3"/>
      <c r="AC30" s="3"/>
    </row>
    <row r="31" spans="2:29" s="1" customFormat="1" ht="18" customHeight="1">
      <c r="B31" s="195" t="s">
        <v>23</v>
      </c>
      <c r="C31" s="161"/>
      <c r="E31" s="161"/>
      <c r="G31" s="4"/>
      <c r="L31" s="2"/>
      <c r="R31" s="2"/>
      <c r="S31" s="2"/>
      <c r="T31" s="2"/>
      <c r="Y31" s="161"/>
      <c r="Z31" s="8"/>
      <c r="AA31" s="8"/>
      <c r="AB31" s="3"/>
      <c r="AC31" s="3"/>
    </row>
    <row r="32" spans="2:29" s="1" customFormat="1" ht="18" customHeight="1">
      <c r="B32" s="3"/>
      <c r="C32" s="3"/>
      <c r="D32" s="3"/>
      <c r="E32" s="3"/>
      <c r="F32" s="3"/>
      <c r="G32"/>
      <c r="O32" s="2"/>
      <c r="P32" s="9"/>
      <c r="Q32" s="3"/>
      <c r="R32" s="2"/>
      <c r="Y32" s="3"/>
      <c r="Z32" s="3"/>
      <c r="AA32" s="3"/>
      <c r="AB32" s="3"/>
      <c r="AC32" s="3"/>
    </row>
    <row r="33" spans="2:29" s="1" customFormat="1" ht="18" customHeight="1">
      <c r="B33" s="3"/>
      <c r="C33" s="3"/>
      <c r="D33" s="3"/>
      <c r="E33" s="3"/>
      <c r="F33" s="123"/>
      <c r="G33" s="123"/>
      <c r="H33" s="123"/>
      <c r="K33" s="197"/>
      <c r="Q33" s="3"/>
      <c r="R33" s="3"/>
      <c r="S33" s="3"/>
      <c r="W33" s="56"/>
      <c r="X33" s="4"/>
      <c r="Y33" s="3"/>
      <c r="Z33" s="3"/>
      <c r="AA33" s="3"/>
      <c r="AB33" s="3"/>
      <c r="AC33" s="3"/>
    </row>
    <row r="34" spans="2:29" s="1" customFormat="1" ht="18" customHeight="1">
      <c r="B34" s="191"/>
      <c r="C34" s="3"/>
      <c r="D34" s="3"/>
      <c r="E34" s="3"/>
      <c r="F34" s="3"/>
      <c r="N34" s="5"/>
      <c r="O34" s="4"/>
      <c r="P34" s="9"/>
      <c r="U34" s="2"/>
      <c r="Y34" s="3"/>
      <c r="Z34" s="3"/>
      <c r="AA34" s="3"/>
      <c r="AB34" s="3"/>
      <c r="AC34" s="3"/>
    </row>
    <row r="35" spans="2:29" s="1" customFormat="1" ht="18" customHeight="1">
      <c r="B35" s="190"/>
      <c r="C35" s="3"/>
      <c r="D35" s="3"/>
      <c r="E35" s="3"/>
      <c r="F35" s="3"/>
      <c r="K35"/>
      <c r="N35" s="5"/>
      <c r="O35" s="4"/>
      <c r="P35" s="9"/>
      <c r="U35" s="2"/>
      <c r="V35" s="2"/>
      <c r="AB35" s="3"/>
      <c r="AC35" s="3"/>
    </row>
    <row r="36" spans="2:29" s="1" customFormat="1" ht="18" customHeight="1">
      <c r="B36" s="192"/>
      <c r="K36"/>
      <c r="AC36" s="3"/>
    </row>
    <row r="37" spans="2:29" s="1" customFormat="1" ht="18" customHeight="1">
      <c r="B37" s="192"/>
      <c r="O37" s="193" t="s">
        <v>40</v>
      </c>
      <c r="AC37" s="3"/>
    </row>
    <row r="38" spans="2:15" s="1" customFormat="1" ht="18" customHeight="1">
      <c r="B38" s="192"/>
      <c r="O38" s="182" t="s">
        <v>41</v>
      </c>
    </row>
    <row r="39" spans="2:29" s="1" customFormat="1" ht="18" customHeight="1">
      <c r="B39" s="3"/>
      <c r="C39" s="3"/>
      <c r="D39" s="3"/>
      <c r="E39" s="3"/>
      <c r="F39" s="3"/>
      <c r="O39" s="189" t="s">
        <v>42</v>
      </c>
      <c r="P39" s="4"/>
      <c r="Q39" s="2"/>
      <c r="R39" s="2"/>
      <c r="S39" s="2"/>
      <c r="T39" s="2"/>
      <c r="U39" s="2"/>
      <c r="V39" s="2"/>
      <c r="AB39" s="3"/>
      <c r="AC39" s="3"/>
    </row>
    <row r="40" spans="1:29" s="1" customFormat="1" ht="18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"/>
      <c r="Q40" s="4"/>
      <c r="R40" s="4"/>
      <c r="S40" s="4"/>
      <c r="T40" s="4"/>
      <c r="U40" s="4"/>
      <c r="V40" s="4"/>
      <c r="W40" s="3"/>
      <c r="X40" s="3"/>
      <c r="Y40" s="3"/>
      <c r="Z40" s="3"/>
      <c r="AA40" s="3"/>
      <c r="AB40" s="3"/>
      <c r="AC40" s="3"/>
    </row>
    <row r="41" spans="1:29" s="41" customFormat="1" ht="36" customHeight="1">
      <c r="A41" s="84"/>
      <c r="B41" s="50"/>
      <c r="C41" s="51"/>
      <c r="D41" s="51"/>
      <c r="E41" s="51"/>
      <c r="F41" s="79" t="s">
        <v>43</v>
      </c>
      <c r="G41" s="51"/>
      <c r="H41" s="51"/>
      <c r="I41" s="51"/>
      <c r="J41" s="52"/>
      <c r="K41" s="208" t="s">
        <v>44</v>
      </c>
      <c r="L41" s="209"/>
      <c r="M41" s="209"/>
      <c r="N41" s="210"/>
      <c r="O41" s="92"/>
      <c r="P41" s="208" t="s">
        <v>45</v>
      </c>
      <c r="Q41" s="209"/>
      <c r="R41" s="209"/>
      <c r="S41" s="210"/>
      <c r="T41" s="51"/>
      <c r="U41" s="51"/>
      <c r="V41" s="51"/>
      <c r="W41" s="51"/>
      <c r="X41" s="79" t="s">
        <v>43</v>
      </c>
      <c r="Y41" s="51"/>
      <c r="Z41" s="51"/>
      <c r="AA41" s="51"/>
      <c r="AB41" s="52"/>
      <c r="AC41" s="84"/>
    </row>
    <row r="42" spans="1:29" s="42" customFormat="1" ht="18" customHeight="1" thickBot="1">
      <c r="A42" s="32"/>
      <c r="B42" s="62" t="s">
        <v>46</v>
      </c>
      <c r="C42" s="63" t="s">
        <v>47</v>
      </c>
      <c r="D42" s="63" t="s">
        <v>48</v>
      </c>
      <c r="E42" s="63" t="s">
        <v>49</v>
      </c>
      <c r="F42" s="91" t="s">
        <v>50</v>
      </c>
      <c r="G42" s="203" t="s">
        <v>51</v>
      </c>
      <c r="H42" s="204"/>
      <c r="I42" s="204"/>
      <c r="J42" s="205"/>
      <c r="K42" s="103" t="s">
        <v>46</v>
      </c>
      <c r="L42" s="104" t="s">
        <v>52</v>
      </c>
      <c r="M42" s="104" t="s">
        <v>53</v>
      </c>
      <c r="N42" s="80" t="s">
        <v>54</v>
      </c>
      <c r="O42" s="93"/>
      <c r="P42" s="103" t="s">
        <v>46</v>
      </c>
      <c r="Q42" s="104" t="s">
        <v>52</v>
      </c>
      <c r="R42" s="104" t="s">
        <v>53</v>
      </c>
      <c r="S42" s="48" t="s">
        <v>54</v>
      </c>
      <c r="T42" s="62" t="s">
        <v>46</v>
      </c>
      <c r="U42" s="63" t="s">
        <v>47</v>
      </c>
      <c r="V42" s="63" t="s">
        <v>48</v>
      </c>
      <c r="W42" s="63" t="s">
        <v>49</v>
      </c>
      <c r="X42" s="91" t="s">
        <v>50</v>
      </c>
      <c r="Y42" s="206" t="s">
        <v>55</v>
      </c>
      <c r="Z42" s="206"/>
      <c r="AA42" s="206"/>
      <c r="AB42" s="207"/>
      <c r="AC42" s="32"/>
    </row>
    <row r="43" spans="1:29" s="43" customFormat="1" ht="24.75" customHeight="1" thickTop="1">
      <c r="A43" s="33"/>
      <c r="B43" s="64"/>
      <c r="C43" s="65"/>
      <c r="D43" s="66"/>
      <c r="E43" s="67"/>
      <c r="F43" s="89"/>
      <c r="G43" s="33"/>
      <c r="H43" s="33"/>
      <c r="I43" s="33"/>
      <c r="J43" s="61"/>
      <c r="K43" s="105"/>
      <c r="L43" s="106"/>
      <c r="M43" s="106"/>
      <c r="N43" s="81"/>
      <c r="O43" s="95" t="s">
        <v>56</v>
      </c>
      <c r="P43" s="105"/>
      <c r="Q43" s="106"/>
      <c r="R43" s="106"/>
      <c r="S43" s="100"/>
      <c r="T43" s="64"/>
      <c r="U43" s="65"/>
      <c r="V43" s="66"/>
      <c r="W43" s="67"/>
      <c r="X43" s="89"/>
      <c r="Y43" s="33"/>
      <c r="Z43" s="33"/>
      <c r="AA43" s="33"/>
      <c r="AB43" s="61"/>
      <c r="AC43" s="33"/>
    </row>
    <row r="44" spans="1:29" s="43" customFormat="1" ht="24.75" customHeight="1">
      <c r="A44" s="33"/>
      <c r="B44" s="69"/>
      <c r="C44" s="70"/>
      <c r="D44" s="66"/>
      <c r="E44" s="113"/>
      <c r="F44" s="89"/>
      <c r="G44" s="102"/>
      <c r="H44" s="33"/>
      <c r="I44" s="33"/>
      <c r="J44" s="61"/>
      <c r="K44" s="105"/>
      <c r="L44" s="106"/>
      <c r="M44" s="106"/>
      <c r="N44" s="81"/>
      <c r="O44" s="94"/>
      <c r="P44" s="105"/>
      <c r="Q44" s="106"/>
      <c r="R44" s="106"/>
      <c r="S44" s="100"/>
      <c r="T44" s="73"/>
      <c r="U44" s="74"/>
      <c r="V44" s="66"/>
      <c r="W44" s="113"/>
      <c r="X44" s="89"/>
      <c r="Y44" s="102"/>
      <c r="Z44" s="33"/>
      <c r="AA44" s="33"/>
      <c r="AB44" s="61"/>
      <c r="AC44" s="33"/>
    </row>
    <row r="45" spans="1:29" s="43" customFormat="1" ht="24.75" customHeight="1">
      <c r="A45" s="33"/>
      <c r="B45" s="69">
        <v>1</v>
      </c>
      <c r="C45" s="70">
        <v>36.73</v>
      </c>
      <c r="D45" s="66">
        <v>37</v>
      </c>
      <c r="E45" s="113">
        <f>C45+(D45/1000)</f>
        <v>36.766999999999996</v>
      </c>
      <c r="F45" s="89" t="s">
        <v>57</v>
      </c>
      <c r="G45" s="102" t="s">
        <v>58</v>
      </c>
      <c r="H45" s="33"/>
      <c r="I45" s="33"/>
      <c r="J45" s="61"/>
      <c r="K45" s="107" t="s">
        <v>59</v>
      </c>
      <c r="L45" s="111">
        <v>36.766999999999996</v>
      </c>
      <c r="M45" s="111">
        <v>37.006</v>
      </c>
      <c r="N45" s="82">
        <f>(M45-L45)*1000</f>
        <v>239.00000000000432</v>
      </c>
      <c r="O45" s="96" t="s">
        <v>60</v>
      </c>
      <c r="P45" s="107" t="s">
        <v>59</v>
      </c>
      <c r="Q45" s="108">
        <v>36.88</v>
      </c>
      <c r="R45" s="108">
        <v>36.935</v>
      </c>
      <c r="S45" s="82">
        <f>(R45-Q45)*1000</f>
        <v>54.999999999999716</v>
      </c>
      <c r="T45" s="112">
        <v>4</v>
      </c>
      <c r="U45" s="113">
        <v>36.992</v>
      </c>
      <c r="V45" s="66">
        <v>37</v>
      </c>
      <c r="W45" s="113">
        <f>U45+(V45/1000)</f>
        <v>37.028999999999996</v>
      </c>
      <c r="X45" s="89" t="s">
        <v>57</v>
      </c>
      <c r="Y45" s="102" t="s">
        <v>61</v>
      </c>
      <c r="Z45" s="33"/>
      <c r="AA45" s="33"/>
      <c r="AB45" s="61"/>
      <c r="AC45" s="33"/>
    </row>
    <row r="46" spans="1:29" s="43" customFormat="1" ht="24.75" customHeight="1">
      <c r="A46" s="33"/>
      <c r="B46" s="73"/>
      <c r="C46" s="74"/>
      <c r="D46" s="66"/>
      <c r="E46" s="113"/>
      <c r="F46" s="89"/>
      <c r="G46" s="102"/>
      <c r="H46" s="33"/>
      <c r="I46" s="33"/>
      <c r="J46" s="61"/>
      <c r="K46" s="105"/>
      <c r="L46" s="106"/>
      <c r="M46" s="106"/>
      <c r="N46" s="81"/>
      <c r="O46" s="194" t="s">
        <v>62</v>
      </c>
      <c r="P46" s="105"/>
      <c r="Q46" s="106"/>
      <c r="R46" s="106"/>
      <c r="S46" s="100"/>
      <c r="T46" s="71"/>
      <c r="U46" s="72"/>
      <c r="V46" s="68"/>
      <c r="W46" s="72"/>
      <c r="X46" s="89"/>
      <c r="Y46" s="33"/>
      <c r="Z46" s="33"/>
      <c r="AA46" s="33"/>
      <c r="AB46" s="61"/>
      <c r="AC46" s="33"/>
    </row>
    <row r="47" spans="1:29" s="43" customFormat="1" ht="24.75" customHeight="1">
      <c r="A47" s="33"/>
      <c r="B47" s="73">
        <v>2</v>
      </c>
      <c r="C47" s="74">
        <v>36.82</v>
      </c>
      <c r="D47" s="66">
        <v>37</v>
      </c>
      <c r="E47" s="113">
        <f>C47+(D47/1000)</f>
        <v>36.857</v>
      </c>
      <c r="F47" s="89" t="s">
        <v>57</v>
      </c>
      <c r="G47" s="102" t="s">
        <v>63</v>
      </c>
      <c r="H47" s="33"/>
      <c r="I47" s="33"/>
      <c r="J47" s="61"/>
      <c r="K47" s="107" t="s">
        <v>64</v>
      </c>
      <c r="L47" s="111">
        <v>36.766999999999996</v>
      </c>
      <c r="M47" s="111">
        <v>37.006</v>
      </c>
      <c r="N47" s="82">
        <f>(M47-L47)*1000</f>
        <v>239.00000000000432</v>
      </c>
      <c r="O47" s="97"/>
      <c r="P47" s="107" t="s">
        <v>64</v>
      </c>
      <c r="Q47" s="108">
        <v>36.88</v>
      </c>
      <c r="R47" s="108">
        <v>36.935</v>
      </c>
      <c r="S47" s="82">
        <f>(R47-Q47)*1000</f>
        <v>54.999999999999716</v>
      </c>
      <c r="T47" s="73">
        <v>5</v>
      </c>
      <c r="U47" s="74">
        <v>37.043</v>
      </c>
      <c r="V47" s="66">
        <v>-37</v>
      </c>
      <c r="W47" s="113">
        <f>U47+(V47/1000)</f>
        <v>37.006</v>
      </c>
      <c r="X47" s="89" t="s">
        <v>57</v>
      </c>
      <c r="Y47" s="102" t="s">
        <v>58</v>
      </c>
      <c r="Z47" s="33"/>
      <c r="AA47" s="33"/>
      <c r="AB47" s="61"/>
      <c r="AC47" s="33"/>
    </row>
    <row r="48" spans="1:29" s="43" customFormat="1" ht="24.75" customHeight="1">
      <c r="A48" s="33"/>
      <c r="B48" s="73"/>
      <c r="C48" s="74"/>
      <c r="D48" s="66"/>
      <c r="E48" s="113"/>
      <c r="F48" s="89"/>
      <c r="G48" s="102"/>
      <c r="H48" s="33"/>
      <c r="I48" s="33"/>
      <c r="J48" s="61"/>
      <c r="K48" s="105"/>
      <c r="L48" s="106"/>
      <c r="M48" s="106"/>
      <c r="N48" s="81"/>
      <c r="O48" s="98" t="s">
        <v>65</v>
      </c>
      <c r="P48" s="105"/>
      <c r="Q48" s="106"/>
      <c r="R48" s="106"/>
      <c r="S48" s="100"/>
      <c r="T48" s="71"/>
      <c r="U48" s="72"/>
      <c r="V48" s="68"/>
      <c r="W48" s="72"/>
      <c r="X48" s="89"/>
      <c r="Y48" s="33"/>
      <c r="Z48" s="33"/>
      <c r="AA48" s="33"/>
      <c r="AB48" s="61"/>
      <c r="AC48" s="33"/>
    </row>
    <row r="49" spans="1:29" s="43" customFormat="1" ht="24.75" customHeight="1">
      <c r="A49" s="33"/>
      <c r="B49" s="112">
        <v>3</v>
      </c>
      <c r="C49" s="113">
        <v>36.884</v>
      </c>
      <c r="D49" s="66">
        <v>-51</v>
      </c>
      <c r="E49" s="113">
        <f>C49+(D49/1000)</f>
        <v>36.833</v>
      </c>
      <c r="F49" s="89" t="s">
        <v>57</v>
      </c>
      <c r="G49" s="102" t="s">
        <v>66</v>
      </c>
      <c r="H49" s="33"/>
      <c r="I49" s="33"/>
      <c r="J49" s="61"/>
      <c r="K49" s="107"/>
      <c r="L49" s="111"/>
      <c r="M49" s="111"/>
      <c r="N49" s="82"/>
      <c r="O49" s="98">
        <v>2003</v>
      </c>
      <c r="P49" s="105"/>
      <c r="Q49" s="106"/>
      <c r="R49" s="106"/>
      <c r="S49" s="100"/>
      <c r="T49" s="69">
        <v>6</v>
      </c>
      <c r="U49" s="70">
        <v>37.058</v>
      </c>
      <c r="V49" s="66">
        <v>-37</v>
      </c>
      <c r="W49" s="113">
        <f>U49+(V49/1000)</f>
        <v>37.021</v>
      </c>
      <c r="X49" s="89" t="s">
        <v>57</v>
      </c>
      <c r="Y49" s="102" t="s">
        <v>67</v>
      </c>
      <c r="Z49" s="33"/>
      <c r="AA49" s="33"/>
      <c r="AB49" s="61"/>
      <c r="AC49" s="33"/>
    </row>
    <row r="50" spans="1:29" s="43" customFormat="1" ht="24.75" customHeight="1">
      <c r="A50" s="33"/>
      <c r="B50" s="112"/>
      <c r="C50" s="113"/>
      <c r="D50" s="66"/>
      <c r="E50" s="113"/>
      <c r="F50" s="89"/>
      <c r="G50" s="102"/>
      <c r="H50" s="33"/>
      <c r="I50" s="33"/>
      <c r="J50" s="61"/>
      <c r="K50" s="105"/>
      <c r="L50" s="106"/>
      <c r="M50" s="106"/>
      <c r="N50" s="81"/>
      <c r="O50" s="94"/>
      <c r="P50" s="105"/>
      <c r="Q50" s="106"/>
      <c r="R50" s="106"/>
      <c r="S50" s="100"/>
      <c r="T50" s="71"/>
      <c r="U50" s="72"/>
      <c r="V50" s="68"/>
      <c r="W50" s="72"/>
      <c r="X50" s="89"/>
      <c r="Y50" s="33"/>
      <c r="Z50" s="33"/>
      <c r="AA50" s="33"/>
      <c r="AB50" s="61"/>
      <c r="AC50" s="33"/>
    </row>
    <row r="51" spans="1:29" s="43" customFormat="1" ht="24.75" customHeight="1" thickBot="1">
      <c r="A51" s="33"/>
      <c r="B51" s="75"/>
      <c r="C51" s="76"/>
      <c r="D51" s="77"/>
      <c r="E51" s="78"/>
      <c r="F51" s="90"/>
      <c r="G51" s="46"/>
      <c r="H51" s="46"/>
      <c r="I51" s="83"/>
      <c r="J51" s="47"/>
      <c r="K51" s="109"/>
      <c r="L51" s="110"/>
      <c r="M51" s="110"/>
      <c r="N51" s="86"/>
      <c r="O51" s="99"/>
      <c r="P51" s="109"/>
      <c r="Q51" s="110"/>
      <c r="R51" s="110"/>
      <c r="S51" s="101"/>
      <c r="T51" s="75"/>
      <c r="U51" s="76"/>
      <c r="V51" s="77"/>
      <c r="W51" s="78"/>
      <c r="X51" s="90"/>
      <c r="Y51" s="46"/>
      <c r="Z51" s="46"/>
      <c r="AA51" s="83"/>
      <c r="AB51" s="47"/>
      <c r="AC51" s="33"/>
    </row>
    <row r="52" spans="1:29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</sheetData>
  <sheetProtection password="EB9D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0241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16"/>
      <c r="AE1" s="217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16"/>
      <c r="BH1" s="21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8"/>
      <c r="C2" s="219"/>
      <c r="D2" s="219"/>
      <c r="E2" s="219"/>
      <c r="F2" s="219"/>
      <c r="G2" s="220" t="s">
        <v>68</v>
      </c>
      <c r="H2" s="219"/>
      <c r="I2" s="219"/>
      <c r="J2" s="219"/>
      <c r="K2" s="219"/>
      <c r="L2" s="221"/>
      <c r="R2" s="222"/>
      <c r="S2" s="223"/>
      <c r="T2" s="223"/>
      <c r="U2" s="223"/>
      <c r="V2" s="224" t="s">
        <v>69</v>
      </c>
      <c r="W2" s="224"/>
      <c r="X2" s="224"/>
      <c r="Y2" s="224"/>
      <c r="Z2" s="223"/>
      <c r="AA2" s="223"/>
      <c r="AB2" s="223"/>
      <c r="AC2" s="225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22"/>
      <c r="BK2" s="223"/>
      <c r="BL2" s="223"/>
      <c r="BM2" s="223"/>
      <c r="BN2" s="224" t="s">
        <v>69</v>
      </c>
      <c r="BO2" s="224"/>
      <c r="BP2" s="224"/>
      <c r="BQ2" s="224"/>
      <c r="BR2" s="223"/>
      <c r="BS2" s="223"/>
      <c r="BT2" s="223"/>
      <c r="BU2" s="225"/>
      <c r="BY2" s="1"/>
      <c r="BZ2" s="218"/>
      <c r="CA2" s="219"/>
      <c r="CB2" s="219"/>
      <c r="CC2" s="219"/>
      <c r="CD2" s="219"/>
      <c r="CE2" s="220" t="s">
        <v>70</v>
      </c>
      <c r="CF2" s="219"/>
      <c r="CG2" s="219"/>
      <c r="CH2" s="219"/>
      <c r="CI2" s="219"/>
      <c r="CJ2" s="221"/>
    </row>
    <row r="3" spans="18:77" ht="21" customHeight="1" thickBot="1" thickTop="1">
      <c r="R3" s="226" t="s">
        <v>6</v>
      </c>
      <c r="S3" s="227"/>
      <c r="T3" s="228"/>
      <c r="U3" s="229"/>
      <c r="V3" s="230" t="s">
        <v>7</v>
      </c>
      <c r="W3" s="231"/>
      <c r="X3" s="231"/>
      <c r="Y3" s="232"/>
      <c r="Z3" s="228"/>
      <c r="AA3" s="229"/>
      <c r="AB3" s="233" t="s">
        <v>71</v>
      </c>
      <c r="AC3" s="23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35" t="s">
        <v>71</v>
      </c>
      <c r="BK3" s="236"/>
      <c r="BL3" s="237"/>
      <c r="BM3" s="238"/>
      <c r="BN3" s="230" t="s">
        <v>7</v>
      </c>
      <c r="BO3" s="231"/>
      <c r="BP3" s="231"/>
      <c r="BQ3" s="232"/>
      <c r="BR3" s="239"/>
      <c r="BS3" s="240"/>
      <c r="BT3" s="241" t="s">
        <v>6</v>
      </c>
      <c r="BU3" s="242"/>
      <c r="BY3" s="1"/>
    </row>
    <row r="4" spans="2:89" ht="23.25" customHeight="1" thickTop="1">
      <c r="B4" s="243"/>
      <c r="C4" s="244"/>
      <c r="D4" s="244"/>
      <c r="E4" s="244"/>
      <c r="F4" s="244"/>
      <c r="G4" s="244"/>
      <c r="H4" s="244"/>
      <c r="I4" s="244"/>
      <c r="J4" s="245"/>
      <c r="K4" s="244"/>
      <c r="L4" s="246"/>
      <c r="R4" s="247"/>
      <c r="S4" s="248"/>
      <c r="T4" s="249"/>
      <c r="U4" s="250"/>
      <c r="V4" s="251" t="s">
        <v>72</v>
      </c>
      <c r="W4" s="251"/>
      <c r="X4" s="251"/>
      <c r="Y4" s="251"/>
      <c r="Z4" s="249"/>
      <c r="AA4" s="250"/>
      <c r="AB4" s="252"/>
      <c r="AC4" s="25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254" t="s">
        <v>9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55"/>
      <c r="BK4" s="252"/>
      <c r="BL4" s="249"/>
      <c r="BM4" s="250"/>
      <c r="BN4" s="251" t="s">
        <v>72</v>
      </c>
      <c r="BO4" s="251"/>
      <c r="BP4" s="251"/>
      <c r="BQ4" s="251"/>
      <c r="BR4" s="249"/>
      <c r="BS4" s="250"/>
      <c r="BT4" s="256"/>
      <c r="BU4" s="253"/>
      <c r="BY4" s="1"/>
      <c r="BZ4" s="243"/>
      <c r="CA4" s="244"/>
      <c r="CB4" s="244"/>
      <c r="CC4" s="244"/>
      <c r="CD4" s="244"/>
      <c r="CE4" s="244"/>
      <c r="CF4" s="244"/>
      <c r="CG4" s="244"/>
      <c r="CH4" s="245"/>
      <c r="CI4" s="244"/>
      <c r="CJ4" s="246"/>
      <c r="CK4" s="257"/>
    </row>
    <row r="5" spans="2:88" ht="21" customHeight="1">
      <c r="B5" s="258"/>
      <c r="C5" s="259" t="s">
        <v>73</v>
      </c>
      <c r="D5" s="33"/>
      <c r="E5" s="260"/>
      <c r="F5" s="260"/>
      <c r="G5" s="260"/>
      <c r="H5" s="260"/>
      <c r="I5" s="260"/>
      <c r="J5" s="261"/>
      <c r="L5" s="262"/>
      <c r="R5" s="263"/>
      <c r="S5" s="264"/>
      <c r="T5" s="265"/>
      <c r="U5" s="266"/>
      <c r="V5" s="40"/>
      <c r="W5" s="267"/>
      <c r="X5" s="268"/>
      <c r="Y5" s="266"/>
      <c r="Z5" s="265"/>
      <c r="AA5" s="266"/>
      <c r="AB5" s="43"/>
      <c r="AC5" s="5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269"/>
      <c r="BK5" s="270"/>
      <c r="BL5" s="265"/>
      <c r="BM5" s="264"/>
      <c r="BN5" s="265"/>
      <c r="BO5" s="271"/>
      <c r="BP5" s="268"/>
      <c r="BQ5" s="264"/>
      <c r="BR5" s="265"/>
      <c r="BS5" s="266"/>
      <c r="BT5" s="268"/>
      <c r="BU5" s="272"/>
      <c r="BY5" s="1"/>
      <c r="BZ5" s="258"/>
      <c r="CA5" s="259" t="s">
        <v>73</v>
      </c>
      <c r="CB5" s="33"/>
      <c r="CC5" s="260"/>
      <c r="CD5" s="260"/>
      <c r="CE5" s="260"/>
      <c r="CF5" s="260"/>
      <c r="CG5" s="260"/>
      <c r="CH5" s="261"/>
      <c r="CJ5" s="262"/>
    </row>
    <row r="6" spans="2:88" ht="22.5" customHeight="1">
      <c r="B6" s="258"/>
      <c r="C6" s="259" t="s">
        <v>74</v>
      </c>
      <c r="D6" s="33"/>
      <c r="E6" s="260"/>
      <c r="F6" s="260"/>
      <c r="G6" s="273" t="s">
        <v>75</v>
      </c>
      <c r="H6" s="260"/>
      <c r="I6" s="260"/>
      <c r="J6" s="261"/>
      <c r="K6" s="32" t="s">
        <v>76</v>
      </c>
      <c r="L6" s="262"/>
      <c r="Q6" s="274"/>
      <c r="R6" s="275" t="s">
        <v>16</v>
      </c>
      <c r="S6" s="25">
        <v>36.115</v>
      </c>
      <c r="T6" s="265"/>
      <c r="U6" s="266"/>
      <c r="V6" s="276"/>
      <c r="W6" s="277"/>
      <c r="X6" s="278"/>
      <c r="Y6" s="279"/>
      <c r="Z6" s="265"/>
      <c r="AA6" s="266"/>
      <c r="AB6" s="280"/>
      <c r="AC6" s="28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82" t="s">
        <v>60</v>
      </c>
      <c r="AS6" s="283" t="s">
        <v>56</v>
      </c>
      <c r="AT6" s="284" t="s">
        <v>62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85"/>
      <c r="BK6" s="286"/>
      <c r="BL6" s="287"/>
      <c r="BM6" s="266"/>
      <c r="BN6" s="43"/>
      <c r="BO6" s="288"/>
      <c r="BP6" s="278"/>
      <c r="BQ6" s="279"/>
      <c r="BR6" s="289"/>
      <c r="BS6" s="290"/>
      <c r="BT6" s="291" t="s">
        <v>20</v>
      </c>
      <c r="BU6" s="292">
        <v>37.643</v>
      </c>
      <c r="BY6" s="1"/>
      <c r="BZ6" s="258"/>
      <c r="CA6" s="259" t="s">
        <v>74</v>
      </c>
      <c r="CB6" s="33"/>
      <c r="CC6" s="260"/>
      <c r="CD6" s="260"/>
      <c r="CE6" s="273" t="s">
        <v>75</v>
      </c>
      <c r="CF6" s="260"/>
      <c r="CG6" s="260"/>
      <c r="CH6" s="261"/>
      <c r="CI6" s="32" t="s">
        <v>76</v>
      </c>
      <c r="CJ6" s="262"/>
    </row>
    <row r="7" spans="2:88" ht="21" customHeight="1">
      <c r="B7" s="258"/>
      <c r="C7" s="259" t="s">
        <v>77</v>
      </c>
      <c r="D7" s="33"/>
      <c r="E7" s="260"/>
      <c r="F7" s="260"/>
      <c r="G7" s="293" t="s">
        <v>78</v>
      </c>
      <c r="H7" s="260"/>
      <c r="I7" s="260"/>
      <c r="J7" s="33"/>
      <c r="K7" s="33"/>
      <c r="L7" s="294"/>
      <c r="Q7" s="274"/>
      <c r="R7" s="291"/>
      <c r="S7" s="286"/>
      <c r="T7" s="265"/>
      <c r="U7" s="266"/>
      <c r="V7" s="276" t="s">
        <v>79</v>
      </c>
      <c r="W7" s="295">
        <v>36.791</v>
      </c>
      <c r="X7" s="278" t="s">
        <v>80</v>
      </c>
      <c r="Y7" s="25">
        <v>36.791</v>
      </c>
      <c r="Z7" s="265"/>
      <c r="AA7" s="266"/>
      <c r="AB7" s="280" t="s">
        <v>81</v>
      </c>
      <c r="AC7" s="281">
        <v>36.729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85" t="s">
        <v>82</v>
      </c>
      <c r="BK7" s="286">
        <v>37.06</v>
      </c>
      <c r="BL7" s="287"/>
      <c r="BM7" s="266"/>
      <c r="BN7" s="276" t="s">
        <v>83</v>
      </c>
      <c r="BO7" s="295">
        <v>36.96</v>
      </c>
      <c r="BP7" s="278" t="s">
        <v>84</v>
      </c>
      <c r="BQ7" s="25">
        <v>36.96</v>
      </c>
      <c r="BR7" s="22"/>
      <c r="BS7" s="290"/>
      <c r="BT7" s="291"/>
      <c r="BU7" s="281"/>
      <c r="BY7" s="1"/>
      <c r="BZ7" s="258"/>
      <c r="CA7" s="259" t="s">
        <v>77</v>
      </c>
      <c r="CB7" s="33"/>
      <c r="CC7" s="260"/>
      <c r="CD7" s="260"/>
      <c r="CE7" s="293" t="s">
        <v>78</v>
      </c>
      <c r="CF7" s="260"/>
      <c r="CG7" s="260"/>
      <c r="CH7" s="33"/>
      <c r="CI7" s="33"/>
      <c r="CJ7" s="294"/>
    </row>
    <row r="8" spans="2:88" ht="21" customHeight="1">
      <c r="B8" s="296"/>
      <c r="C8" s="20"/>
      <c r="D8" s="20"/>
      <c r="E8" s="20"/>
      <c r="F8" s="20"/>
      <c r="G8" s="20"/>
      <c r="H8" s="20"/>
      <c r="I8" s="20"/>
      <c r="J8" s="20"/>
      <c r="K8" s="20"/>
      <c r="L8" s="297"/>
      <c r="Q8" s="274"/>
      <c r="R8" s="298" t="s">
        <v>23</v>
      </c>
      <c r="S8" s="299">
        <v>36.52</v>
      </c>
      <c r="T8" s="265"/>
      <c r="U8" s="266"/>
      <c r="V8" s="40"/>
      <c r="W8" s="300"/>
      <c r="X8" s="278"/>
      <c r="Y8" s="25"/>
      <c r="Z8" s="265"/>
      <c r="AA8" s="266"/>
      <c r="AB8" s="280"/>
      <c r="AC8" s="28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301" t="s">
        <v>85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85"/>
      <c r="BK8" s="286"/>
      <c r="BL8" s="287"/>
      <c r="BM8" s="266"/>
      <c r="BN8" s="40"/>
      <c r="BO8" s="300"/>
      <c r="BP8" s="278"/>
      <c r="BQ8" s="25"/>
      <c r="BR8" s="302"/>
      <c r="BS8" s="303"/>
      <c r="BT8" s="298" t="s">
        <v>27</v>
      </c>
      <c r="BU8" s="304">
        <v>37.24</v>
      </c>
      <c r="BY8" s="1"/>
      <c r="BZ8" s="296"/>
      <c r="CA8" s="20"/>
      <c r="CB8" s="20"/>
      <c r="CC8" s="20"/>
      <c r="CD8" s="20"/>
      <c r="CE8" s="20"/>
      <c r="CF8" s="20"/>
      <c r="CG8" s="20"/>
      <c r="CH8" s="20"/>
      <c r="CI8" s="20"/>
      <c r="CJ8" s="297"/>
    </row>
    <row r="9" spans="2:88" ht="21" customHeight="1" thickBot="1">
      <c r="B9" s="305"/>
      <c r="C9" s="33"/>
      <c r="D9" s="33"/>
      <c r="E9" s="33"/>
      <c r="F9" s="33"/>
      <c r="G9" s="33"/>
      <c r="H9" s="33"/>
      <c r="I9" s="33"/>
      <c r="J9" s="33"/>
      <c r="K9" s="33"/>
      <c r="L9" s="294"/>
      <c r="R9" s="306"/>
      <c r="S9" s="307"/>
      <c r="T9" s="308"/>
      <c r="U9" s="307"/>
      <c r="V9" s="308"/>
      <c r="W9" s="309"/>
      <c r="X9" s="308"/>
      <c r="Y9" s="307"/>
      <c r="Z9" s="308"/>
      <c r="AA9" s="307"/>
      <c r="AB9" s="83"/>
      <c r="AC9" s="4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310"/>
      <c r="BK9" s="88"/>
      <c r="BL9" s="83"/>
      <c r="BM9" s="119"/>
      <c r="BN9" s="83"/>
      <c r="BO9" s="311"/>
      <c r="BP9" s="83"/>
      <c r="BQ9" s="119"/>
      <c r="BR9" s="308"/>
      <c r="BS9" s="307"/>
      <c r="BT9" s="312"/>
      <c r="BU9" s="313"/>
      <c r="BY9" s="1"/>
      <c r="BZ9" s="305"/>
      <c r="CA9" s="33"/>
      <c r="CB9" s="33"/>
      <c r="CC9" s="33"/>
      <c r="CD9" s="33"/>
      <c r="CE9" s="33"/>
      <c r="CF9" s="33"/>
      <c r="CG9" s="33"/>
      <c r="CH9" s="33"/>
      <c r="CI9" s="33"/>
      <c r="CJ9" s="294"/>
    </row>
    <row r="10" spans="2:88" ht="21" customHeight="1">
      <c r="B10" s="258"/>
      <c r="C10" s="122" t="s">
        <v>86</v>
      </c>
      <c r="D10" s="33"/>
      <c r="E10" s="33"/>
      <c r="F10" s="261"/>
      <c r="G10" s="314" t="s">
        <v>87</v>
      </c>
      <c r="H10" s="33"/>
      <c r="I10" s="33"/>
      <c r="J10" s="315" t="s">
        <v>29</v>
      </c>
      <c r="K10" s="316">
        <v>90</v>
      </c>
      <c r="L10" s="26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317"/>
      <c r="AQ10" s="318"/>
      <c r="AR10" s="319"/>
      <c r="AS10" s="320" t="s">
        <v>88</v>
      </c>
      <c r="AT10" s="319"/>
      <c r="AU10" s="319"/>
      <c r="AV10" s="32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58"/>
      <c r="CA10" s="122" t="s">
        <v>86</v>
      </c>
      <c r="CB10" s="33"/>
      <c r="CC10" s="33"/>
      <c r="CD10" s="261"/>
      <c r="CE10" s="314" t="s">
        <v>87</v>
      </c>
      <c r="CF10" s="33"/>
      <c r="CG10" s="33"/>
      <c r="CH10" s="315" t="s">
        <v>29</v>
      </c>
      <c r="CI10" s="316">
        <v>90</v>
      </c>
      <c r="CJ10" s="262"/>
    </row>
    <row r="11" spans="2:88" ht="21" customHeight="1">
      <c r="B11" s="258"/>
      <c r="C11" s="122" t="s">
        <v>89</v>
      </c>
      <c r="D11" s="33"/>
      <c r="E11" s="33"/>
      <c r="F11" s="261"/>
      <c r="G11" s="314" t="s">
        <v>90</v>
      </c>
      <c r="H11" s="33"/>
      <c r="I11" s="22"/>
      <c r="J11" s="315" t="s">
        <v>32</v>
      </c>
      <c r="K11" s="316">
        <v>30</v>
      </c>
      <c r="L11" s="26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322"/>
      <c r="AQ11" s="323"/>
      <c r="AR11" s="323"/>
      <c r="AS11" s="324" t="s">
        <v>91</v>
      </c>
      <c r="AT11" s="323"/>
      <c r="AU11" s="323"/>
      <c r="AV11" s="325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58"/>
      <c r="CA11" s="122" t="s">
        <v>89</v>
      </c>
      <c r="CB11" s="33"/>
      <c r="CC11" s="33"/>
      <c r="CD11" s="261"/>
      <c r="CE11" s="314" t="s">
        <v>90</v>
      </c>
      <c r="CF11" s="33"/>
      <c r="CG11" s="22"/>
      <c r="CH11" s="315" t="s">
        <v>32</v>
      </c>
      <c r="CI11" s="316">
        <v>30</v>
      </c>
      <c r="CJ11" s="262"/>
    </row>
    <row r="12" spans="2:88" ht="21" customHeight="1" thickBot="1">
      <c r="B12" s="326"/>
      <c r="C12" s="327"/>
      <c r="D12" s="327"/>
      <c r="E12" s="327"/>
      <c r="F12" s="327"/>
      <c r="G12" s="327"/>
      <c r="H12" s="327"/>
      <c r="I12" s="327"/>
      <c r="J12" s="327"/>
      <c r="K12" s="327"/>
      <c r="L12" s="328"/>
      <c r="P12" s="85"/>
      <c r="Q12" s="8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329"/>
      <c r="AQ12" s="330"/>
      <c r="AR12" s="330"/>
      <c r="AS12" s="331" t="s">
        <v>92</v>
      </c>
      <c r="AT12" s="330"/>
      <c r="AU12" s="330"/>
      <c r="AV12" s="332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326"/>
      <c r="CA12" s="327"/>
      <c r="CB12" s="327"/>
      <c r="CC12" s="327"/>
      <c r="CD12" s="327"/>
      <c r="CE12" s="327"/>
      <c r="CF12" s="327"/>
      <c r="CG12" s="327"/>
      <c r="CH12" s="327"/>
      <c r="CI12" s="327"/>
      <c r="CJ12" s="328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333"/>
      <c r="AS13" s="1"/>
      <c r="AT13" s="333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85"/>
      <c r="Q14" s="8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85"/>
      <c r="BW14" s="85"/>
      <c r="BX14" s="85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85"/>
      <c r="BW15" s="85"/>
      <c r="BX15" s="85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</row>
    <row r="16" spans="45:88" ht="18" customHeight="1">
      <c r="AS16" s="1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</row>
    <row r="17" ht="18" customHeight="1"/>
    <row r="18" ht="18" customHeight="1"/>
    <row r="19" ht="18" customHeight="1">
      <c r="AS19" s="1"/>
    </row>
    <row r="20" spans="45:59" ht="18" customHeight="1">
      <c r="AS20" s="1"/>
      <c r="BF20" s="1"/>
      <c r="BG20" s="1"/>
    </row>
    <row r="21" spans="37:61" ht="18" customHeight="1">
      <c r="AK21" s="160" t="s">
        <v>93</v>
      </c>
      <c r="AO21" s="160"/>
      <c r="AS21" s="1"/>
      <c r="BI21" s="160" t="s">
        <v>94</v>
      </c>
    </row>
    <row r="22" spans="8:68" ht="18" customHeight="1">
      <c r="H22" s="334"/>
      <c r="AL22" s="160"/>
      <c r="AO22" s="335"/>
      <c r="AQ22" s="160"/>
      <c r="AV22" s="1"/>
      <c r="AZ22" s="1"/>
      <c r="BA22" s="334"/>
      <c r="BE22" s="334"/>
      <c r="BO22" s="1"/>
      <c r="BP22" s="1"/>
    </row>
    <row r="23" spans="22:88" ht="18" customHeight="1">
      <c r="V23" s="1"/>
      <c r="AL23" s="335"/>
      <c r="AQ23" s="335"/>
      <c r="AV23" s="336"/>
      <c r="AW23" s="337"/>
      <c r="AZ23" s="1"/>
      <c r="BB23" s="1"/>
      <c r="BC23" s="334"/>
      <c r="BX23" s="1"/>
      <c r="BY23" s="1"/>
      <c r="BZ23" s="160"/>
      <c r="CA23" s="1"/>
      <c r="CB23" s="333"/>
      <c r="CC23" s="333"/>
      <c r="CE23" s="333"/>
      <c r="CF23" s="333"/>
      <c r="CG23" s="333"/>
      <c r="CH23" s="333"/>
      <c r="CI23" s="333"/>
      <c r="CJ23" s="333"/>
    </row>
    <row r="24" spans="11:84" ht="18" customHeight="1">
      <c r="K24" s="338"/>
      <c r="Q24" s="339"/>
      <c r="W24" s="335"/>
      <c r="AH24" s="340" t="s">
        <v>95</v>
      </c>
      <c r="AK24" s="335" t="s">
        <v>96</v>
      </c>
      <c r="AV24" s="1"/>
      <c r="AY24" s="339"/>
      <c r="BI24" s="335" t="s">
        <v>97</v>
      </c>
      <c r="BP24" s="341"/>
      <c r="BR24" s="1"/>
      <c r="BU24" s="1"/>
      <c r="BV24" s="1"/>
      <c r="BW24" s="1"/>
      <c r="BX24" s="1"/>
      <c r="BZ24" s="342"/>
      <c r="CE24" s="333"/>
      <c r="CF24" s="333"/>
    </row>
    <row r="25" spans="19:85" ht="18" customHeight="1">
      <c r="S25" s="200">
        <v>36.726</v>
      </c>
      <c r="T25" s="343"/>
      <c r="U25" s="1"/>
      <c r="V25" s="1"/>
      <c r="W25" s="1"/>
      <c r="Y25" s="344" t="s">
        <v>98</v>
      </c>
      <c r="Z25" s="345"/>
      <c r="AB25" s="343"/>
      <c r="AC25" s="1"/>
      <c r="AD25" s="336"/>
      <c r="AE25" s="1"/>
      <c r="AF25" s="1"/>
      <c r="AH25" s="1"/>
      <c r="AI25" s="1"/>
      <c r="AJ25" s="1"/>
      <c r="AL25" s="1"/>
      <c r="AO25" s="343">
        <v>3</v>
      </c>
      <c r="AT25" s="333"/>
      <c r="BD25" s="343">
        <v>4</v>
      </c>
      <c r="BG25" s="1"/>
      <c r="BN25" s="1"/>
      <c r="BO25" s="346"/>
      <c r="BR25" s="333"/>
      <c r="BS25" s="1"/>
      <c r="BU25" s="345">
        <v>37.11</v>
      </c>
      <c r="BV25" s="1"/>
      <c r="BY25" s="1"/>
      <c r="BZ25" s="1"/>
      <c r="CB25" s="333"/>
      <c r="CD25" s="333"/>
      <c r="CF25" s="333"/>
      <c r="CG25" s="1"/>
    </row>
    <row r="26" spans="16:84" ht="18" customHeight="1">
      <c r="P26" s="160"/>
      <c r="Q26" s="1"/>
      <c r="S26" s="1"/>
      <c r="T26" s="1"/>
      <c r="AB26" s="1"/>
      <c r="AD26" s="1"/>
      <c r="AE26" s="1"/>
      <c r="AI26" s="1"/>
      <c r="AJ26" s="1"/>
      <c r="AK26" s="1"/>
      <c r="AL26" s="1"/>
      <c r="AM26" s="1"/>
      <c r="AO26" s="1"/>
      <c r="AQ26" s="1"/>
      <c r="AS26" s="1"/>
      <c r="AT26" s="333"/>
      <c r="BB26" s="2"/>
      <c r="BD26" s="1"/>
      <c r="BH26" s="347"/>
      <c r="BJ26" s="1"/>
      <c r="BL26" s="1"/>
      <c r="BM26" s="1"/>
      <c r="BN26" s="1"/>
      <c r="BO26" s="1"/>
      <c r="BP26" s="1"/>
      <c r="BQ26" s="1"/>
      <c r="BR26" s="333"/>
      <c r="BS26" s="1"/>
      <c r="BU26" s="342"/>
      <c r="BV26" s="1"/>
      <c r="BY26" s="1"/>
      <c r="BZ26" s="1"/>
      <c r="CB26" s="333"/>
      <c r="CD26" s="333"/>
      <c r="CF26" s="333"/>
    </row>
    <row r="27" spans="1:89" ht="18" customHeight="1">
      <c r="A27" s="3"/>
      <c r="G27" s="348"/>
      <c r="H27" s="1"/>
      <c r="K27" s="1"/>
      <c r="N27" s="1"/>
      <c r="O27" s="1"/>
      <c r="P27" s="342"/>
      <c r="R27" s="1"/>
      <c r="S27" s="1"/>
      <c r="AB27" s="349" t="s">
        <v>79</v>
      </c>
      <c r="AO27" s="336"/>
      <c r="BG27" s="1"/>
      <c r="BH27" s="1"/>
      <c r="BN27" s="350" t="s">
        <v>82</v>
      </c>
      <c r="BT27" s="1"/>
      <c r="BV27" s="1"/>
      <c r="CC27" s="197"/>
      <c r="CF27" s="1"/>
      <c r="CH27" s="196" t="s">
        <v>27</v>
      </c>
      <c r="CK27" s="3"/>
    </row>
    <row r="28" spans="1:81" ht="18" customHeight="1">
      <c r="A28" s="3"/>
      <c r="L28" s="346"/>
      <c r="M28" s="1"/>
      <c r="P28" s="1"/>
      <c r="Q28" s="346"/>
      <c r="T28" s="346">
        <v>1</v>
      </c>
      <c r="AA28" s="1"/>
      <c r="AD28" s="1"/>
      <c r="AE28" s="1"/>
      <c r="AF28" s="346"/>
      <c r="AG28" s="346">
        <v>2</v>
      </c>
      <c r="AI28" s="1"/>
      <c r="AJ28" s="1"/>
      <c r="AK28" s="1"/>
      <c r="AL28" s="1"/>
      <c r="AQ28" s="1"/>
      <c r="AR28" s="1"/>
      <c r="AS28" s="1"/>
      <c r="AT28" s="1"/>
      <c r="AY28" s="1"/>
      <c r="AZ28" s="1"/>
      <c r="BA28" s="1"/>
      <c r="BB28" s="1"/>
      <c r="BG28" s="1"/>
      <c r="BH28" s="1"/>
      <c r="BO28" s="1"/>
      <c r="BS28" s="1"/>
      <c r="BU28" s="351"/>
      <c r="BV28" s="1"/>
      <c r="BZ28" s="346"/>
      <c r="CA28" s="1"/>
      <c r="CC28" s="197"/>
    </row>
    <row r="29" spans="1:89" ht="18" customHeight="1">
      <c r="A29" s="3"/>
      <c r="B29" s="3"/>
      <c r="L29" s="1"/>
      <c r="Q29" s="1"/>
      <c r="S29" s="346"/>
      <c r="T29" s="1"/>
      <c r="V29" s="1"/>
      <c r="X29" s="352"/>
      <c r="AF29" s="1"/>
      <c r="AG29" s="1"/>
      <c r="AI29" s="1"/>
      <c r="AJ29" s="1"/>
      <c r="AK29" s="1"/>
      <c r="AL29" s="1"/>
      <c r="AM29" s="343"/>
      <c r="AQ29" s="1"/>
      <c r="AR29" s="1"/>
      <c r="AS29" s="2"/>
      <c r="AT29" s="1"/>
      <c r="AZ29" s="1"/>
      <c r="BA29" s="1"/>
      <c r="BB29" s="1"/>
      <c r="BH29" s="1"/>
      <c r="BI29" s="1"/>
      <c r="BN29" s="1"/>
      <c r="BQ29" s="1"/>
      <c r="BU29" s="1"/>
      <c r="BZ29" s="1"/>
      <c r="CC29" s="353"/>
      <c r="CJ29" s="3"/>
      <c r="CK29" s="3"/>
    </row>
    <row r="30" spans="10:85" ht="18" customHeight="1">
      <c r="J30" s="1"/>
      <c r="K30" s="1"/>
      <c r="L30" s="1"/>
      <c r="M30" s="1"/>
      <c r="N30" s="1"/>
      <c r="S30" s="1"/>
      <c r="T30" s="346"/>
      <c r="V30" s="349"/>
      <c r="W30" s="1"/>
      <c r="X30" s="1"/>
      <c r="Y30" s="1"/>
      <c r="AB30" s="349" t="s">
        <v>80</v>
      </c>
      <c r="AG30" s="1"/>
      <c r="AI30" s="1"/>
      <c r="AJ30" s="1"/>
      <c r="AK30" s="346"/>
      <c r="AL30" s="1"/>
      <c r="AM30" s="1"/>
      <c r="AQ30" s="1"/>
      <c r="AR30" s="1"/>
      <c r="AZ30" s="1"/>
      <c r="BA30" s="1"/>
      <c r="BB30" s="1"/>
      <c r="BI30" s="346">
        <v>5</v>
      </c>
      <c r="BN30" s="346">
        <v>6</v>
      </c>
      <c r="BP30" s="1"/>
      <c r="BQ30" s="346"/>
      <c r="BR30" s="1"/>
      <c r="BS30" s="354"/>
      <c r="BT30" s="1"/>
      <c r="BU30" s="346"/>
      <c r="BW30" s="1"/>
      <c r="BY30" s="1"/>
      <c r="BZ30" s="1"/>
      <c r="CA30" s="1"/>
      <c r="CB30" s="1"/>
      <c r="CC30" s="355"/>
      <c r="CD30" s="1"/>
      <c r="CG30" s="1"/>
    </row>
    <row r="31" spans="4:85" ht="18" customHeight="1">
      <c r="D31" s="356" t="s">
        <v>23</v>
      </c>
      <c r="L31" s="357"/>
      <c r="T31" s="335" t="s">
        <v>81</v>
      </c>
      <c r="X31" s="346"/>
      <c r="AG31" s="1"/>
      <c r="AH31" s="2"/>
      <c r="AI31" s="1"/>
      <c r="AJ31" s="1"/>
      <c r="AK31" s="1"/>
      <c r="AL31" s="1"/>
      <c r="AQ31" s="1"/>
      <c r="AR31" s="1"/>
      <c r="AS31" s="1"/>
      <c r="AT31" s="1"/>
      <c r="AV31" s="352"/>
      <c r="AZ31" s="1"/>
      <c r="BA31" s="358" t="s">
        <v>83</v>
      </c>
      <c r="BB31" s="1"/>
      <c r="BC31" s="358"/>
      <c r="BG31" s="1"/>
      <c r="BK31" s="351"/>
      <c r="BQ31" s="359"/>
      <c r="BR31" s="346"/>
      <c r="BS31" s="351"/>
      <c r="CA31" s="338"/>
      <c r="CC31" s="360"/>
      <c r="CE31" s="361"/>
      <c r="CG31" s="360"/>
    </row>
    <row r="32" spans="11:81" ht="18" customHeight="1">
      <c r="K32" s="335"/>
      <c r="N32" s="1"/>
      <c r="O32" s="346"/>
      <c r="P32" s="1"/>
      <c r="R32" s="1"/>
      <c r="AG32" s="1"/>
      <c r="AI32" s="1"/>
      <c r="AJ32" s="1"/>
      <c r="AK32" s="1"/>
      <c r="AL32" s="1"/>
      <c r="AP32" s="1"/>
      <c r="AQ32" s="1"/>
      <c r="AR32" s="1"/>
      <c r="AS32" s="1"/>
      <c r="AW32" s="1"/>
      <c r="AX32" s="1"/>
      <c r="AZ32" s="1"/>
      <c r="BA32" s="1"/>
      <c r="BB32" s="1"/>
      <c r="BC32" s="1"/>
      <c r="BN32" s="1"/>
      <c r="BU32" s="1"/>
      <c r="BV32" s="1"/>
      <c r="BW32" s="346"/>
      <c r="CC32" s="362"/>
    </row>
    <row r="33" spans="15:75" ht="18" customHeight="1">
      <c r="O33" s="1"/>
      <c r="S33" s="1"/>
      <c r="AG33" s="363"/>
      <c r="AH33" s="364"/>
      <c r="AP33" s="336"/>
      <c r="BE33" s="1"/>
      <c r="BF33" s="1"/>
      <c r="BG33" s="1"/>
      <c r="BH33" s="1"/>
      <c r="BK33" s="1"/>
      <c r="BL33" s="365"/>
      <c r="BN33" s="1"/>
      <c r="BP33" s="1"/>
      <c r="BQ33" s="1"/>
      <c r="BT33" s="1"/>
      <c r="BU33" s="1"/>
      <c r="BV33" s="1"/>
      <c r="BW33" s="1"/>
    </row>
    <row r="34" spans="19:70" ht="18" customHeight="1">
      <c r="S34" s="346"/>
      <c r="BA34" s="358" t="s">
        <v>84</v>
      </c>
      <c r="BC34" s="358"/>
      <c r="BN34" s="366"/>
      <c r="BP34" s="1"/>
      <c r="BQ34" s="1"/>
      <c r="BR34" s="1"/>
    </row>
    <row r="35" spans="23:73" ht="18" customHeight="1">
      <c r="W35" s="160"/>
      <c r="AE35" s="367"/>
      <c r="BK35" s="189"/>
      <c r="BU35" s="357"/>
    </row>
    <row r="36" spans="23:63" ht="18" customHeight="1">
      <c r="W36" s="335"/>
      <c r="AW36" s="1"/>
      <c r="BK36" s="189"/>
    </row>
    <row r="37" ht="18" customHeight="1">
      <c r="AW37" s="368"/>
    </row>
    <row r="38" spans="25:80" ht="18" customHeight="1">
      <c r="Y38" s="335"/>
      <c r="BT38" s="1"/>
      <c r="BX38" s="1"/>
      <c r="CB38" s="36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85"/>
      <c r="AB46" s="85"/>
      <c r="AC46" s="85"/>
      <c r="AS46" s="370" t="s">
        <v>99</v>
      </c>
    </row>
    <row r="47" spans="2:88" ht="21" customHeight="1" thickBot="1">
      <c r="B47" s="371" t="s">
        <v>46</v>
      </c>
      <c r="C47" s="372" t="s">
        <v>47</v>
      </c>
      <c r="D47" s="372" t="s">
        <v>48</v>
      </c>
      <c r="E47" s="372" t="s">
        <v>49</v>
      </c>
      <c r="F47" s="373" t="s">
        <v>50</v>
      </c>
      <c r="G47" s="40"/>
      <c r="H47" s="371" t="s">
        <v>46</v>
      </c>
      <c r="I47" s="372" t="s">
        <v>47</v>
      </c>
      <c r="J47" s="372" t="s">
        <v>48</v>
      </c>
      <c r="K47" s="372" t="s">
        <v>49</v>
      </c>
      <c r="L47" s="374" t="s">
        <v>50</v>
      </c>
      <c r="M47" s="375" t="s">
        <v>51</v>
      </c>
      <c r="N47" s="376"/>
      <c r="O47" s="375"/>
      <c r="P47" s="377"/>
      <c r="AS47" s="182" t="s">
        <v>100</v>
      </c>
      <c r="BV47" s="371" t="s">
        <v>46</v>
      </c>
      <c r="BW47" s="372" t="s">
        <v>47</v>
      </c>
      <c r="BX47" s="372" t="s">
        <v>48</v>
      </c>
      <c r="BY47" s="372" t="s">
        <v>49</v>
      </c>
      <c r="BZ47" s="374" t="s">
        <v>50</v>
      </c>
      <c r="CA47" s="375" t="s">
        <v>51</v>
      </c>
      <c r="CB47" s="376"/>
      <c r="CC47" s="375"/>
      <c r="CD47" s="377"/>
      <c r="CE47" s="40"/>
      <c r="CF47" s="371" t="s">
        <v>46</v>
      </c>
      <c r="CG47" s="372" t="s">
        <v>47</v>
      </c>
      <c r="CH47" s="372" t="s">
        <v>48</v>
      </c>
      <c r="CI47" s="372" t="s">
        <v>49</v>
      </c>
      <c r="CJ47" s="378" t="s">
        <v>50</v>
      </c>
    </row>
    <row r="48" spans="2:88" ht="21" customHeight="1" thickTop="1">
      <c r="B48" s="379"/>
      <c r="C48" s="252"/>
      <c r="D48" s="380" t="s">
        <v>72</v>
      </c>
      <c r="E48" s="252"/>
      <c r="F48" s="381"/>
      <c r="G48" s="261"/>
      <c r="H48" s="255"/>
      <c r="I48" s="252"/>
      <c r="J48" s="252"/>
      <c r="K48" s="252"/>
      <c r="L48" s="380" t="s">
        <v>101</v>
      </c>
      <c r="M48" s="380"/>
      <c r="N48" s="252"/>
      <c r="O48" s="252"/>
      <c r="P48" s="253"/>
      <c r="AS48" s="182" t="s">
        <v>102</v>
      </c>
      <c r="BV48" s="255"/>
      <c r="BW48" s="252"/>
      <c r="BX48" s="252"/>
      <c r="BY48" s="252"/>
      <c r="BZ48" s="380" t="s">
        <v>101</v>
      </c>
      <c r="CA48" s="380"/>
      <c r="CB48" s="252"/>
      <c r="CC48" s="252"/>
      <c r="CD48" s="253"/>
      <c r="CE48" s="32"/>
      <c r="CF48" s="379"/>
      <c r="CG48" s="252"/>
      <c r="CH48" s="380" t="s">
        <v>72</v>
      </c>
      <c r="CI48" s="252"/>
      <c r="CJ48" s="253"/>
    </row>
    <row r="49" spans="2:88" ht="21" customHeight="1">
      <c r="B49" s="382"/>
      <c r="C49" s="383"/>
      <c r="D49" s="383"/>
      <c r="E49" s="383"/>
      <c r="F49" s="384"/>
      <c r="G49" s="40"/>
      <c r="H49" s="385"/>
      <c r="I49" s="383"/>
      <c r="J49" s="383"/>
      <c r="K49" s="383"/>
      <c r="L49" s="386"/>
      <c r="M49" s="183"/>
      <c r="N49" s="85"/>
      <c r="O49" s="85"/>
      <c r="P49" s="387"/>
      <c r="BV49" s="385"/>
      <c r="BW49" s="383"/>
      <c r="BX49" s="383"/>
      <c r="BY49" s="383"/>
      <c r="BZ49" s="386"/>
      <c r="CA49" s="183"/>
      <c r="CB49" s="85"/>
      <c r="CC49" s="85"/>
      <c r="CD49" s="387"/>
      <c r="CE49" s="388"/>
      <c r="CF49" s="385"/>
      <c r="CG49" s="383"/>
      <c r="CH49" s="383"/>
      <c r="CI49" s="383"/>
      <c r="CJ49" s="389"/>
    </row>
    <row r="50" spans="2:88" ht="21" customHeight="1">
      <c r="B50" s="71"/>
      <c r="C50" s="390"/>
      <c r="D50" s="383"/>
      <c r="E50" s="114"/>
      <c r="F50" s="54"/>
      <c r="G50" s="261"/>
      <c r="H50" s="391">
        <v>2</v>
      </c>
      <c r="I50" s="295">
        <v>36.82</v>
      </c>
      <c r="J50" s="392">
        <v>37</v>
      </c>
      <c r="K50" s="393">
        <f>I50+J50*0.001</f>
        <v>36.857</v>
      </c>
      <c r="L50" s="68" t="s">
        <v>103</v>
      </c>
      <c r="M50" s="394" t="s">
        <v>104</v>
      </c>
      <c r="N50" s="85"/>
      <c r="O50" s="85"/>
      <c r="P50" s="274"/>
      <c r="AS50" s="193" t="s">
        <v>40</v>
      </c>
      <c r="BV50" s="395">
        <v>4</v>
      </c>
      <c r="BW50" s="393">
        <v>36.988</v>
      </c>
      <c r="BX50" s="396">
        <v>37</v>
      </c>
      <c r="BY50" s="393">
        <f>BW50+BX50*0.001</f>
        <v>37.025</v>
      </c>
      <c r="BZ50" s="68" t="s">
        <v>103</v>
      </c>
      <c r="CA50" s="394" t="s">
        <v>105</v>
      </c>
      <c r="CB50" s="85"/>
      <c r="CC50" s="85"/>
      <c r="CD50" s="274"/>
      <c r="CE50" s="388"/>
      <c r="CF50" s="391"/>
      <c r="CG50" s="295"/>
      <c r="CH50" s="392"/>
      <c r="CI50" s="393"/>
      <c r="CJ50" s="397"/>
    </row>
    <row r="51" spans="2:88" ht="21" customHeight="1">
      <c r="B51" s="398">
        <v>1</v>
      </c>
      <c r="C51" s="399">
        <v>36.73</v>
      </c>
      <c r="D51" s="392">
        <v>37</v>
      </c>
      <c r="E51" s="393">
        <f>C51+D51*0.001</f>
        <v>36.766999999999996</v>
      </c>
      <c r="F51" s="397" t="s">
        <v>106</v>
      </c>
      <c r="G51" s="261"/>
      <c r="H51" s="391"/>
      <c r="I51" s="295"/>
      <c r="J51" s="392"/>
      <c r="K51" s="393"/>
      <c r="L51" s="68"/>
      <c r="M51" s="394"/>
      <c r="N51" s="85"/>
      <c r="O51" s="85"/>
      <c r="P51" s="274"/>
      <c r="AS51" s="182" t="s">
        <v>107</v>
      </c>
      <c r="BV51" s="398"/>
      <c r="BW51" s="399"/>
      <c r="BX51" s="392"/>
      <c r="BY51" s="393"/>
      <c r="BZ51" s="68"/>
      <c r="CA51" s="394"/>
      <c r="CB51" s="85"/>
      <c r="CC51" s="85"/>
      <c r="CD51" s="274"/>
      <c r="CE51" s="388"/>
      <c r="CF51" s="391">
        <v>5</v>
      </c>
      <c r="CG51" s="295">
        <v>37.021</v>
      </c>
      <c r="CH51" s="392">
        <v>-51</v>
      </c>
      <c r="CI51" s="393">
        <f>CG51+CH51*0.001</f>
        <v>36.97</v>
      </c>
      <c r="CJ51" s="397" t="s">
        <v>106</v>
      </c>
    </row>
    <row r="52" spans="2:88" ht="21" customHeight="1">
      <c r="B52" s="71"/>
      <c r="C52" s="390"/>
      <c r="D52" s="383"/>
      <c r="E52" s="114"/>
      <c r="F52" s="54"/>
      <c r="G52" s="261"/>
      <c r="H52" s="395">
        <v>3</v>
      </c>
      <c r="I52" s="393">
        <v>36.884</v>
      </c>
      <c r="J52" s="396">
        <v>-51</v>
      </c>
      <c r="K52" s="393">
        <f>I52+J52*0.001</f>
        <v>36.833</v>
      </c>
      <c r="L52" s="68" t="s">
        <v>103</v>
      </c>
      <c r="M52" s="394" t="s">
        <v>108</v>
      </c>
      <c r="N52" s="85"/>
      <c r="O52" s="85"/>
      <c r="P52" s="274"/>
      <c r="AS52" s="182" t="s">
        <v>109</v>
      </c>
      <c r="BV52" s="398">
        <v>6</v>
      </c>
      <c r="BW52" s="399">
        <v>37.058</v>
      </c>
      <c r="BX52" s="392">
        <v>-51</v>
      </c>
      <c r="BY52" s="393">
        <f>BW52+BX52*0.001</f>
        <v>37.007</v>
      </c>
      <c r="BZ52" s="68" t="s">
        <v>103</v>
      </c>
      <c r="CA52" s="394" t="s">
        <v>110</v>
      </c>
      <c r="CB52" s="85"/>
      <c r="CC52" s="85"/>
      <c r="CD52" s="274"/>
      <c r="CE52" s="388"/>
      <c r="CF52" s="400"/>
      <c r="CG52" s="295"/>
      <c r="CH52" s="392"/>
      <c r="CI52" s="393"/>
      <c r="CJ52" s="397"/>
    </row>
    <row r="53" spans="2:88" ht="21" customHeight="1" thickBot="1">
      <c r="B53" s="401"/>
      <c r="C53" s="402"/>
      <c r="D53" s="118"/>
      <c r="E53" s="118"/>
      <c r="F53" s="47"/>
      <c r="G53" s="261"/>
      <c r="H53" s="401"/>
      <c r="I53" s="402"/>
      <c r="J53" s="118"/>
      <c r="K53" s="118"/>
      <c r="L53" s="403"/>
      <c r="M53" s="404"/>
      <c r="N53" s="405"/>
      <c r="O53" s="405"/>
      <c r="P53" s="406"/>
      <c r="AD53" s="216"/>
      <c r="AE53" s="217"/>
      <c r="BG53" s="216"/>
      <c r="BH53" s="217"/>
      <c r="BV53" s="401"/>
      <c r="BW53" s="402"/>
      <c r="BX53" s="118"/>
      <c r="BY53" s="118"/>
      <c r="BZ53" s="403"/>
      <c r="CA53" s="404"/>
      <c r="CB53" s="405"/>
      <c r="CC53" s="405"/>
      <c r="CD53" s="406"/>
      <c r="CE53" s="407"/>
      <c r="CF53" s="401"/>
      <c r="CG53" s="402"/>
      <c r="CH53" s="118"/>
      <c r="CI53" s="118"/>
      <c r="CJ53" s="408"/>
    </row>
    <row r="54" ht="12.75" customHeight="1">
      <c r="AA54" s="85"/>
    </row>
    <row r="55" ht="12.75" customHeight="1"/>
    <row r="56" ht="12.75">
      <c r="AA56" s="85"/>
    </row>
    <row r="57" spans="27:70" ht="12.75">
      <c r="AA57" s="85"/>
      <c r="BO57" s="85"/>
      <c r="BP57" s="85"/>
      <c r="BQ57" s="85"/>
      <c r="BR57" s="85"/>
    </row>
  </sheetData>
  <sheetProtection password="E755" sheet="1" objects="1" scenarios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22386206" r:id="rId1"/>
    <oleObject progId="Paint.Picture" shapeId="2279375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13" customWidth="1"/>
    <col min="2" max="2" width="11.25390625" style="522" customWidth="1"/>
    <col min="3" max="18" width="11.25390625" style="414" customWidth="1"/>
    <col min="19" max="19" width="4.75390625" style="413" customWidth="1"/>
    <col min="20" max="20" width="1.75390625" style="413" customWidth="1"/>
    <col min="21" max="16384" width="9.125" style="414" customWidth="1"/>
  </cols>
  <sheetData>
    <row r="1" spans="1:20" s="412" customFormat="1" ht="9.75" customHeight="1">
      <c r="A1" s="409"/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S1" s="409"/>
      <c r="T1" s="409"/>
    </row>
    <row r="2" spans="2:18" ht="36" customHeight="1">
      <c r="B2" s="414"/>
      <c r="D2" s="415"/>
      <c r="E2" s="415"/>
      <c r="F2" s="415"/>
      <c r="G2" s="415"/>
      <c r="H2" s="415"/>
      <c r="I2" s="415"/>
      <c r="J2" s="415"/>
      <c r="K2" s="415"/>
      <c r="L2" s="415"/>
      <c r="R2" s="416"/>
    </row>
    <row r="3" spans="2:12" s="413" customFormat="1" ht="18" customHeight="1">
      <c r="B3" s="417"/>
      <c r="C3" s="417"/>
      <c r="D3" s="417"/>
      <c r="J3" s="418"/>
      <c r="K3" s="417"/>
      <c r="L3" s="417"/>
    </row>
    <row r="4" spans="1:22" s="427" customFormat="1" ht="22.5" customHeight="1">
      <c r="A4" s="419"/>
      <c r="B4" s="420" t="s">
        <v>111</v>
      </c>
      <c r="C4" s="421">
        <v>507</v>
      </c>
      <c r="D4" s="422"/>
      <c r="E4" s="419"/>
      <c r="F4" s="419"/>
      <c r="G4" s="419"/>
      <c r="H4" s="419"/>
      <c r="I4" s="422"/>
      <c r="J4" s="254" t="s">
        <v>9</v>
      </c>
      <c r="K4" s="422"/>
      <c r="L4" s="423"/>
      <c r="M4" s="422"/>
      <c r="N4" s="422"/>
      <c r="O4" s="422"/>
      <c r="P4" s="422"/>
      <c r="Q4" s="424" t="s">
        <v>112</v>
      </c>
      <c r="R4" s="425">
        <v>550335</v>
      </c>
      <c r="S4" s="422"/>
      <c r="T4" s="422"/>
      <c r="U4" s="426"/>
      <c r="V4" s="426"/>
    </row>
    <row r="5" spans="2:22" s="428" customFormat="1" ht="18" customHeight="1" thickBot="1">
      <c r="B5" s="429"/>
      <c r="C5" s="430"/>
      <c r="D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</row>
    <row r="6" spans="1:22" s="436" customFormat="1" ht="21" customHeight="1">
      <c r="A6" s="431"/>
      <c r="B6" s="432"/>
      <c r="C6" s="433"/>
      <c r="D6" s="432"/>
      <c r="E6" s="434"/>
      <c r="F6" s="434"/>
      <c r="G6" s="434"/>
      <c r="H6" s="434"/>
      <c r="I6" s="434"/>
      <c r="J6" s="432"/>
      <c r="K6" s="432"/>
      <c r="L6" s="432"/>
      <c r="M6" s="432"/>
      <c r="N6" s="432"/>
      <c r="O6" s="432"/>
      <c r="P6" s="432"/>
      <c r="Q6" s="432"/>
      <c r="R6" s="432"/>
      <c r="S6" s="435"/>
      <c r="T6" s="418"/>
      <c r="U6" s="418"/>
      <c r="V6" s="418"/>
    </row>
    <row r="7" spans="1:21" ht="21" customHeight="1">
      <c r="A7" s="437"/>
      <c r="B7" s="438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40"/>
      <c r="S7" s="441"/>
      <c r="T7" s="417"/>
      <c r="U7" s="415"/>
    </row>
    <row r="8" spans="1:21" ht="24.75" customHeight="1">
      <c r="A8" s="437"/>
      <c r="B8" s="442"/>
      <c r="C8" s="443" t="s">
        <v>113</v>
      </c>
      <c r="D8" s="444"/>
      <c r="E8" s="444"/>
      <c r="F8" s="444"/>
      <c r="G8" s="444"/>
      <c r="H8" s="445"/>
      <c r="I8" s="445"/>
      <c r="J8" s="446" t="s">
        <v>114</v>
      </c>
      <c r="K8" s="445"/>
      <c r="L8" s="445"/>
      <c r="M8" s="444"/>
      <c r="N8" s="444"/>
      <c r="O8" s="444"/>
      <c r="P8" s="444"/>
      <c r="Q8" s="444"/>
      <c r="R8" s="447"/>
      <c r="S8" s="441"/>
      <c r="T8" s="417"/>
      <c r="U8" s="415"/>
    </row>
    <row r="9" spans="1:21" ht="24.75" customHeight="1">
      <c r="A9" s="437"/>
      <c r="B9" s="442"/>
      <c r="C9" s="448" t="s">
        <v>74</v>
      </c>
      <c r="D9" s="444"/>
      <c r="E9" s="444"/>
      <c r="F9" s="444"/>
      <c r="G9" s="444"/>
      <c r="H9" s="444"/>
      <c r="I9" s="444"/>
      <c r="J9" s="449" t="s">
        <v>115</v>
      </c>
      <c r="K9" s="444"/>
      <c r="L9" s="444"/>
      <c r="M9" s="444"/>
      <c r="N9" s="444"/>
      <c r="O9" s="444"/>
      <c r="P9" s="450" t="s">
        <v>116</v>
      </c>
      <c r="Q9" s="450"/>
      <c r="R9" s="451"/>
      <c r="S9" s="441"/>
      <c r="T9" s="417"/>
      <c r="U9" s="415"/>
    </row>
    <row r="10" spans="1:21" ht="24.75" customHeight="1">
      <c r="A10" s="437"/>
      <c r="B10" s="442"/>
      <c r="C10" s="448" t="s">
        <v>77</v>
      </c>
      <c r="D10" s="444"/>
      <c r="E10" s="444"/>
      <c r="F10" s="444"/>
      <c r="G10" s="444"/>
      <c r="H10" s="444"/>
      <c r="I10" s="444"/>
      <c r="J10" s="449" t="s">
        <v>117</v>
      </c>
      <c r="K10" s="444"/>
      <c r="L10" s="444"/>
      <c r="M10" s="444"/>
      <c r="N10" s="444"/>
      <c r="O10" s="444"/>
      <c r="P10" s="450"/>
      <c r="Q10" s="450"/>
      <c r="R10" s="447"/>
      <c r="S10" s="441"/>
      <c r="T10" s="417"/>
      <c r="U10" s="415"/>
    </row>
    <row r="11" spans="1:21" ht="21" customHeight="1">
      <c r="A11" s="437"/>
      <c r="B11" s="452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4"/>
      <c r="S11" s="441"/>
      <c r="T11" s="417"/>
      <c r="U11" s="415"/>
    </row>
    <row r="12" spans="1:21" ht="21" customHeight="1">
      <c r="A12" s="437"/>
      <c r="B12" s="442"/>
      <c r="C12" s="444"/>
      <c r="D12" s="444"/>
      <c r="E12" s="444"/>
      <c r="F12" s="444"/>
      <c r="G12" s="444"/>
      <c r="H12" s="444"/>
      <c r="I12" s="444"/>
      <c r="J12" s="455"/>
      <c r="K12" s="444"/>
      <c r="L12" s="444"/>
      <c r="M12" s="444"/>
      <c r="N12" s="444"/>
      <c r="O12" s="444"/>
      <c r="P12" s="444"/>
      <c r="Q12" s="444"/>
      <c r="R12" s="447"/>
      <c r="S12" s="441"/>
      <c r="T12" s="417"/>
      <c r="U12" s="415"/>
    </row>
    <row r="13" spans="1:21" ht="21" customHeight="1">
      <c r="A13" s="437"/>
      <c r="B13" s="442"/>
      <c r="C13" s="456" t="s">
        <v>118</v>
      </c>
      <c r="D13" s="444"/>
      <c r="E13" s="444"/>
      <c r="F13" s="444"/>
      <c r="G13" s="444"/>
      <c r="J13" s="455" t="s">
        <v>119</v>
      </c>
      <c r="K13" s="457"/>
      <c r="L13" s="458"/>
      <c r="M13" s="457"/>
      <c r="N13" s="457"/>
      <c r="O13" s="457"/>
      <c r="P13" s="457"/>
      <c r="Q13" s="444"/>
      <c r="R13" s="447"/>
      <c r="S13" s="441"/>
      <c r="T13" s="417"/>
      <c r="U13" s="415"/>
    </row>
    <row r="14" spans="1:21" ht="21" customHeight="1">
      <c r="A14" s="437"/>
      <c r="B14" s="442"/>
      <c r="C14" s="315" t="s">
        <v>120</v>
      </c>
      <c r="D14" s="444"/>
      <c r="E14" s="444"/>
      <c r="F14" s="444"/>
      <c r="G14" s="444"/>
      <c r="J14" s="459">
        <v>36.903</v>
      </c>
      <c r="K14" s="457"/>
      <c r="L14" s="460"/>
      <c r="M14" s="457"/>
      <c r="N14" s="457"/>
      <c r="O14" s="457"/>
      <c r="P14" s="457"/>
      <c r="Q14" s="444"/>
      <c r="R14" s="447"/>
      <c r="S14" s="441"/>
      <c r="T14" s="417"/>
      <c r="U14" s="415"/>
    </row>
    <row r="15" spans="1:21" ht="21" customHeight="1">
      <c r="A15" s="437"/>
      <c r="B15" s="442"/>
      <c r="C15" s="315" t="s">
        <v>121</v>
      </c>
      <c r="D15" s="444"/>
      <c r="E15" s="444"/>
      <c r="F15" s="444"/>
      <c r="G15" s="444"/>
      <c r="J15" s="461" t="s">
        <v>122</v>
      </c>
      <c r="K15" s="462"/>
      <c r="L15" s="461"/>
      <c r="N15" s="444"/>
      <c r="O15" s="462"/>
      <c r="P15" s="444"/>
      <c r="Q15" s="444"/>
      <c r="R15" s="447"/>
      <c r="S15" s="441"/>
      <c r="T15" s="417"/>
      <c r="U15" s="415"/>
    </row>
    <row r="16" spans="1:21" ht="21" customHeight="1">
      <c r="A16" s="437"/>
      <c r="B16" s="452"/>
      <c r="C16" s="453"/>
      <c r="D16" s="453"/>
      <c r="E16" s="453"/>
      <c r="F16" s="453"/>
      <c r="G16" s="453"/>
      <c r="H16" s="453"/>
      <c r="I16" s="453"/>
      <c r="J16" s="463" t="s">
        <v>123</v>
      </c>
      <c r="K16" s="453"/>
      <c r="L16" s="453"/>
      <c r="M16" s="453"/>
      <c r="N16" s="453"/>
      <c r="O16" s="453"/>
      <c r="P16" s="453"/>
      <c r="Q16" s="453"/>
      <c r="R16" s="454"/>
      <c r="S16" s="441"/>
      <c r="T16" s="417"/>
      <c r="U16" s="415"/>
    </row>
    <row r="17" spans="1:21" ht="21" customHeight="1">
      <c r="A17" s="437"/>
      <c r="B17" s="442"/>
      <c r="C17" s="444"/>
      <c r="D17" s="444"/>
      <c r="E17" s="444"/>
      <c r="F17" s="444"/>
      <c r="G17" s="444"/>
      <c r="H17" s="444"/>
      <c r="I17" s="444"/>
      <c r="J17" s="464"/>
      <c r="K17" s="444"/>
      <c r="L17" s="444"/>
      <c r="M17" s="444"/>
      <c r="N17" s="444"/>
      <c r="O17" s="444"/>
      <c r="P17" s="444"/>
      <c r="Q17" s="444"/>
      <c r="R17" s="447"/>
      <c r="S17" s="441"/>
      <c r="T17" s="417"/>
      <c r="U17" s="415"/>
    </row>
    <row r="18" spans="1:21" ht="21" customHeight="1">
      <c r="A18" s="437"/>
      <c r="B18" s="442"/>
      <c r="C18" s="315" t="s">
        <v>124</v>
      </c>
      <c r="D18" s="444"/>
      <c r="E18" s="444"/>
      <c r="F18" s="444"/>
      <c r="G18" s="444"/>
      <c r="H18" s="444"/>
      <c r="J18" s="465" t="s">
        <v>87</v>
      </c>
      <c r="L18" s="444"/>
      <c r="M18" s="457"/>
      <c r="N18" s="457"/>
      <c r="O18" s="444"/>
      <c r="P18" s="450" t="s">
        <v>125</v>
      </c>
      <c r="Q18" s="450"/>
      <c r="R18" s="447"/>
      <c r="S18" s="441"/>
      <c r="T18" s="417"/>
      <c r="U18" s="415"/>
    </row>
    <row r="19" spans="1:21" ht="21" customHeight="1">
      <c r="A19" s="437"/>
      <c r="B19" s="442"/>
      <c r="C19" s="315" t="s">
        <v>126</v>
      </c>
      <c r="D19" s="444"/>
      <c r="E19" s="444"/>
      <c r="F19" s="444"/>
      <c r="G19" s="444"/>
      <c r="H19" s="444"/>
      <c r="J19" s="466" t="s">
        <v>90</v>
      </c>
      <c r="L19" s="444"/>
      <c r="M19" s="457"/>
      <c r="N19" s="457"/>
      <c r="O19" s="444"/>
      <c r="P19" s="450" t="s">
        <v>127</v>
      </c>
      <c r="Q19" s="450"/>
      <c r="R19" s="447"/>
      <c r="S19" s="441"/>
      <c r="T19" s="417"/>
      <c r="U19" s="415"/>
    </row>
    <row r="20" spans="1:21" ht="21" customHeight="1">
      <c r="A20" s="437"/>
      <c r="B20" s="467"/>
      <c r="C20" s="468"/>
      <c r="D20" s="468"/>
      <c r="E20" s="468"/>
      <c r="F20" s="468"/>
      <c r="G20" s="468"/>
      <c r="H20" s="468"/>
      <c r="I20" s="468"/>
      <c r="J20" s="469"/>
      <c r="K20" s="468"/>
      <c r="L20" s="468"/>
      <c r="M20" s="468"/>
      <c r="N20" s="468"/>
      <c r="O20" s="468"/>
      <c r="P20" s="468"/>
      <c r="Q20" s="468"/>
      <c r="R20" s="470"/>
      <c r="S20" s="441"/>
      <c r="T20" s="417"/>
      <c r="U20" s="415"/>
    </row>
    <row r="21" spans="1:21" ht="21" customHeight="1">
      <c r="A21" s="437"/>
      <c r="B21" s="471"/>
      <c r="C21" s="472"/>
      <c r="D21" s="472"/>
      <c r="E21" s="473"/>
      <c r="F21" s="473"/>
      <c r="G21" s="473"/>
      <c r="H21" s="473"/>
      <c r="I21" s="472"/>
      <c r="J21" s="474"/>
      <c r="K21" s="472"/>
      <c r="L21" s="472"/>
      <c r="M21" s="472"/>
      <c r="N21" s="472"/>
      <c r="O21" s="472"/>
      <c r="P21" s="472"/>
      <c r="Q21" s="472"/>
      <c r="R21" s="472"/>
      <c r="S21" s="441"/>
      <c r="T21" s="417"/>
      <c r="U21" s="415"/>
    </row>
    <row r="22" spans="1:19" ht="30" customHeight="1">
      <c r="A22" s="475"/>
      <c r="B22" s="476"/>
      <c r="C22" s="477"/>
      <c r="D22" s="478" t="s">
        <v>44</v>
      </c>
      <c r="E22" s="479"/>
      <c r="F22" s="479"/>
      <c r="G22" s="479"/>
      <c r="H22" s="477"/>
      <c r="I22" s="480"/>
      <c r="J22" s="481"/>
      <c r="K22" s="476"/>
      <c r="L22" s="477"/>
      <c r="M22" s="478" t="s">
        <v>128</v>
      </c>
      <c r="N22" s="478"/>
      <c r="O22" s="478"/>
      <c r="P22" s="478"/>
      <c r="Q22" s="477"/>
      <c r="R22" s="480"/>
      <c r="S22" s="441"/>
    </row>
    <row r="23" spans="1:20" s="490" customFormat="1" ht="21" customHeight="1" thickBot="1">
      <c r="A23" s="482"/>
      <c r="B23" s="483" t="s">
        <v>46</v>
      </c>
      <c r="C23" s="484" t="s">
        <v>52</v>
      </c>
      <c r="D23" s="484" t="s">
        <v>53</v>
      </c>
      <c r="E23" s="485" t="s">
        <v>54</v>
      </c>
      <c r="F23" s="486" t="s">
        <v>55</v>
      </c>
      <c r="G23" s="487"/>
      <c r="H23" s="487"/>
      <c r="I23" s="488"/>
      <c r="J23" s="481"/>
      <c r="K23" s="483" t="s">
        <v>46</v>
      </c>
      <c r="L23" s="484" t="s">
        <v>52</v>
      </c>
      <c r="M23" s="484" t="s">
        <v>53</v>
      </c>
      <c r="N23" s="485" t="s">
        <v>54</v>
      </c>
      <c r="O23" s="486" t="s">
        <v>55</v>
      </c>
      <c r="P23" s="487"/>
      <c r="Q23" s="487"/>
      <c r="R23" s="488"/>
      <c r="S23" s="489"/>
      <c r="T23" s="413"/>
    </row>
    <row r="24" spans="1:20" s="427" customFormat="1" ht="21" customHeight="1" thickTop="1">
      <c r="A24" s="475"/>
      <c r="B24" s="491"/>
      <c r="C24" s="492"/>
      <c r="D24" s="493"/>
      <c r="E24" s="494"/>
      <c r="F24" s="495"/>
      <c r="G24" s="496"/>
      <c r="H24" s="496"/>
      <c r="I24" s="497"/>
      <c r="J24" s="481"/>
      <c r="K24" s="491"/>
      <c r="L24" s="492"/>
      <c r="M24" s="493"/>
      <c r="N24" s="494"/>
      <c r="O24" s="495"/>
      <c r="P24" s="496"/>
      <c r="Q24" s="496"/>
      <c r="R24" s="497"/>
      <c r="S24" s="441"/>
      <c r="T24" s="413"/>
    </row>
    <row r="25" spans="1:20" s="427" customFormat="1" ht="21" customHeight="1">
      <c r="A25" s="475"/>
      <c r="B25" s="491"/>
      <c r="C25" s="492"/>
      <c r="D25" s="493"/>
      <c r="E25" s="494"/>
      <c r="F25" s="495"/>
      <c r="G25" s="496"/>
      <c r="H25" s="496"/>
      <c r="I25" s="497"/>
      <c r="J25" s="481"/>
      <c r="K25" s="498"/>
      <c r="L25" s="499"/>
      <c r="M25" s="499"/>
      <c r="N25" s="500"/>
      <c r="O25" s="501"/>
      <c r="P25" s="502"/>
      <c r="Q25" s="502"/>
      <c r="R25" s="503"/>
      <c r="S25" s="441"/>
      <c r="T25" s="413"/>
    </row>
    <row r="26" spans="1:20" s="427" customFormat="1" ht="21" customHeight="1">
      <c r="A26" s="475"/>
      <c r="B26" s="498">
        <v>1</v>
      </c>
      <c r="C26" s="504">
        <v>36.791</v>
      </c>
      <c r="D26" s="504">
        <v>36.96</v>
      </c>
      <c r="E26" s="505">
        <f>(D26-C26)*1000</f>
        <v>169.00000000000404</v>
      </c>
      <c r="F26" s="506" t="s">
        <v>129</v>
      </c>
      <c r="G26" s="507"/>
      <c r="H26" s="507"/>
      <c r="I26" s="508"/>
      <c r="J26" s="481"/>
      <c r="K26" s="498">
        <v>1</v>
      </c>
      <c r="L26" s="499">
        <v>36.88</v>
      </c>
      <c r="M26" s="499">
        <v>36.935</v>
      </c>
      <c r="N26" s="505">
        <f>(M26-L26)*1000</f>
        <v>54.999999999999716</v>
      </c>
      <c r="O26" s="501" t="s">
        <v>130</v>
      </c>
      <c r="P26" s="502"/>
      <c r="Q26" s="502"/>
      <c r="R26" s="503"/>
      <c r="S26" s="441"/>
      <c r="T26" s="413"/>
    </row>
    <row r="27" spans="1:20" s="427" customFormat="1" ht="21" customHeight="1">
      <c r="A27" s="475"/>
      <c r="B27" s="491"/>
      <c r="C27" s="492"/>
      <c r="D27" s="493"/>
      <c r="E27" s="494"/>
      <c r="F27" s="495"/>
      <c r="G27" s="496"/>
      <c r="H27" s="496"/>
      <c r="I27" s="497"/>
      <c r="J27" s="481"/>
      <c r="K27" s="498"/>
      <c r="L27" s="504"/>
      <c r="M27" s="504"/>
      <c r="N27" s="505"/>
      <c r="O27" s="509"/>
      <c r="P27" s="510"/>
      <c r="Q27" s="510"/>
      <c r="R27" s="511"/>
      <c r="S27" s="441"/>
      <c r="T27" s="413"/>
    </row>
    <row r="28" spans="1:20" s="427" customFormat="1" ht="21" customHeight="1">
      <c r="A28" s="475"/>
      <c r="B28" s="498">
        <v>2</v>
      </c>
      <c r="C28" s="504">
        <v>36.791</v>
      </c>
      <c r="D28" s="504">
        <v>36.96</v>
      </c>
      <c r="E28" s="505">
        <f>(D28-C28)*1000</f>
        <v>169.00000000000404</v>
      </c>
      <c r="F28" s="501" t="s">
        <v>131</v>
      </c>
      <c r="G28" s="502"/>
      <c r="H28" s="502"/>
      <c r="I28" s="503"/>
      <c r="J28" s="481"/>
      <c r="K28" s="498">
        <v>2</v>
      </c>
      <c r="L28" s="499">
        <v>36.88</v>
      </c>
      <c r="M28" s="499">
        <v>36.935</v>
      </c>
      <c r="N28" s="505">
        <f>(M28-L28)*1000</f>
        <v>54.999999999999716</v>
      </c>
      <c r="O28" s="501" t="s">
        <v>132</v>
      </c>
      <c r="P28" s="502"/>
      <c r="Q28" s="502"/>
      <c r="R28" s="503"/>
      <c r="S28" s="441"/>
      <c r="T28" s="413"/>
    </row>
    <row r="29" spans="1:20" s="427" customFormat="1" ht="21" customHeight="1">
      <c r="A29" s="475"/>
      <c r="B29" s="498"/>
      <c r="C29" s="504"/>
      <c r="D29" s="504"/>
      <c r="E29" s="505"/>
      <c r="F29" s="501"/>
      <c r="G29" s="502"/>
      <c r="H29" s="502"/>
      <c r="I29" s="503"/>
      <c r="J29" s="481"/>
      <c r="K29" s="498"/>
      <c r="L29" s="504"/>
      <c r="M29" s="504"/>
      <c r="N29" s="505"/>
      <c r="O29" s="509"/>
      <c r="P29" s="510"/>
      <c r="Q29" s="510"/>
      <c r="R29" s="511"/>
      <c r="S29" s="441"/>
      <c r="T29" s="413"/>
    </row>
    <row r="30" spans="1:20" s="419" customFormat="1" ht="21" customHeight="1">
      <c r="A30" s="475"/>
      <c r="B30" s="512"/>
      <c r="C30" s="513"/>
      <c r="D30" s="514"/>
      <c r="E30" s="515"/>
      <c r="F30" s="516"/>
      <c r="G30" s="517"/>
      <c r="H30" s="517"/>
      <c r="I30" s="518"/>
      <c r="J30" s="481"/>
      <c r="K30" s="512"/>
      <c r="L30" s="513"/>
      <c r="M30" s="514"/>
      <c r="N30" s="515"/>
      <c r="O30" s="516"/>
      <c r="P30" s="517"/>
      <c r="Q30" s="517"/>
      <c r="R30" s="518"/>
      <c r="S30" s="441"/>
      <c r="T30" s="413"/>
    </row>
    <row r="31" spans="1:19" ht="21" customHeight="1" thickBot="1">
      <c r="A31" s="519"/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1"/>
    </row>
  </sheetData>
  <sheetProtection password="E755" sheet="1" objects="1" scenarios="1"/>
  <mergeCells count="16">
    <mergeCell ref="P10:Q10"/>
    <mergeCell ref="O25:R25"/>
    <mergeCell ref="O29:R29"/>
    <mergeCell ref="P9:Q9"/>
    <mergeCell ref="P18:Q18"/>
    <mergeCell ref="P19:Q19"/>
    <mergeCell ref="D22:G22"/>
    <mergeCell ref="M22:P22"/>
    <mergeCell ref="F23:I23"/>
    <mergeCell ref="O23:R23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2003-03-21T07:12:55Z</cp:lastPrinted>
  <dcterms:created xsi:type="dcterms:W3CDTF">2001-08-20T18:56:30Z</dcterms:created>
  <dcterms:modified xsi:type="dcterms:W3CDTF">2010-05-20T06:19:25Z</dcterms:modified>
  <cp:category/>
  <cp:version/>
  <cp:contentType/>
  <cp:contentStatus/>
</cp:coreProperties>
</file>